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Willian\Downloads\"/>
    </mc:Choice>
  </mc:AlternateContent>
  <xr:revisionPtr revIDLastSave="0" documentId="13_ncr:1_{C2117A4C-9695-486A-9789-7399589E327F}" xr6:coauthVersionLast="4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1" sheetId="1" r:id="rId1"/>
  </sheets>
  <definedNames>
    <definedName name="OLE_LINK1" localSheetId="0">Plan1!$D$167</definedName>
  </definedNames>
  <calcPr calcId="191029"/>
  <extLst>
    <ext uri="GoogleSheetsCustomDataVersion1">
      <go:sheetsCustomData xmlns:go="http://customooxmlschemas.google.com/" r:id="rId5" roundtripDataSignature="AMtx7mhh5BAHg9ETd/QV0v0x0DQ0y8lj+w=="/>
    </ext>
  </extLst>
</workbook>
</file>

<file path=xl/calcChain.xml><?xml version="1.0" encoding="utf-8"?>
<calcChain xmlns="http://schemas.openxmlformats.org/spreadsheetml/2006/main">
  <c r="G62" i="1" l="1"/>
  <c r="G36" i="1" l="1"/>
  <c r="G35" i="1"/>
  <c r="G34" i="1"/>
  <c r="G33" i="1"/>
  <c r="G191" i="1"/>
  <c r="G192" i="1" s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58" i="1"/>
  <c r="G157" i="1"/>
  <c r="G154" i="1"/>
  <c r="G153" i="1"/>
  <c r="G150" i="1"/>
  <c r="G149" i="1"/>
  <c r="G148" i="1"/>
  <c r="G147" i="1"/>
  <c r="G144" i="1"/>
  <c r="G143" i="1"/>
  <c r="G140" i="1"/>
  <c r="G139" i="1"/>
  <c r="G135" i="1"/>
  <c r="G136" i="1"/>
  <c r="G134" i="1"/>
  <c r="G127" i="1"/>
  <c r="G128" i="1" s="1"/>
  <c r="G124" i="1"/>
  <c r="G123" i="1"/>
  <c r="G120" i="1"/>
  <c r="G119" i="1"/>
  <c r="G114" i="1"/>
  <c r="G115" i="1"/>
  <c r="G116" i="1"/>
  <c r="G113" i="1"/>
  <c r="G110" i="1"/>
  <c r="G109" i="1"/>
  <c r="G106" i="1"/>
  <c r="G105" i="1"/>
  <c r="G91" i="1"/>
  <c r="G92" i="1"/>
  <c r="G93" i="1"/>
  <c r="G94" i="1"/>
  <c r="G95" i="1"/>
  <c r="G96" i="1"/>
  <c r="G97" i="1"/>
  <c r="G98" i="1"/>
  <c r="G99" i="1"/>
  <c r="G100" i="1"/>
  <c r="G101" i="1"/>
  <c r="G102" i="1"/>
  <c r="G90" i="1"/>
  <c r="G83" i="1"/>
  <c r="G84" i="1" s="1"/>
  <c r="G75" i="1"/>
  <c r="G76" i="1"/>
  <c r="G77" i="1"/>
  <c r="G78" i="1"/>
  <c r="G79" i="1"/>
  <c r="G80" i="1"/>
  <c r="G74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56" i="1"/>
  <c r="G53" i="1"/>
  <c r="G54" i="1" s="1"/>
  <c r="G50" i="1"/>
  <c r="G49" i="1"/>
  <c r="G44" i="1"/>
  <c r="G45" i="1"/>
  <c r="G46" i="1"/>
  <c r="G43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7" i="1"/>
  <c r="G19" i="1"/>
  <c r="G151" i="1" l="1"/>
  <c r="G111" i="1"/>
  <c r="G145" i="1"/>
  <c r="G107" i="1"/>
  <c r="G137" i="1"/>
  <c r="G155" i="1"/>
  <c r="G117" i="1"/>
  <c r="G121" i="1"/>
  <c r="G141" i="1"/>
  <c r="G51" i="1"/>
  <c r="G125" i="1"/>
  <c r="G47" i="1"/>
  <c r="G103" i="1"/>
  <c r="G189" i="1"/>
  <c r="G81" i="1"/>
  <c r="G38" i="1"/>
  <c r="G72" i="1"/>
  <c r="E193" i="1" l="1"/>
  <c r="E129" i="1"/>
  <c r="E85" i="1"/>
  <c r="F195" i="1" l="1"/>
</calcChain>
</file>

<file path=xl/sharedStrings.xml><?xml version="1.0" encoding="utf-8"?>
<sst xmlns="http://schemas.openxmlformats.org/spreadsheetml/2006/main" count="437" uniqueCount="206">
  <si>
    <t>CRITÉRIOS E PONTUAÇÃO DO RECONHE</t>
  </si>
  <si>
    <t>CIMENTO POR SABERES E COMPETÊNCIAS</t>
  </si>
  <si>
    <t xml:space="preserve">UNIVERSIDADE FEDERAL DE </t>
  </si>
  <si>
    <t xml:space="preserve"> JUIZ DE FORA</t>
  </si>
  <si>
    <t>COLÉGIO DE APLICACÂO</t>
  </si>
  <si>
    <t>JOÃO XXII</t>
  </si>
  <si>
    <t>PROCESSO Nº:</t>
  </si>
  <si>
    <t>Data de defesa de obtenção do título referente ao nível do RSC pretendido:</t>
  </si>
  <si>
    <t>Data de ingresso na carreira EBTT:</t>
  </si>
  <si>
    <t>Unidade</t>
  </si>
  <si>
    <t>Pontos</t>
  </si>
  <si>
    <t>Observações</t>
  </si>
  <si>
    <t>RSC I</t>
  </si>
  <si>
    <t>Unidade de Medida</t>
  </si>
  <si>
    <t>Sub-Total</t>
  </si>
  <si>
    <t>Módulos/Disciplinas ministradas</t>
  </si>
  <si>
    <t>Ambiente</t>
  </si>
  <si>
    <t>Certificado</t>
  </si>
  <si>
    <t>Participação</t>
  </si>
  <si>
    <t>Comissão</t>
  </si>
  <si>
    <t>Disciplina/Curso</t>
  </si>
  <si>
    <t>Banca</t>
  </si>
  <si>
    <t>Diploma</t>
  </si>
  <si>
    <t>RSC II</t>
  </si>
  <si>
    <t>Por projeto</t>
  </si>
  <si>
    <t>por Estagiários</t>
  </si>
  <si>
    <t>Registro</t>
  </si>
  <si>
    <t>Item</t>
  </si>
  <si>
    <t>Atividade</t>
  </si>
  <si>
    <t>Evento</t>
  </si>
  <si>
    <t>RSC III</t>
  </si>
  <si>
    <t>Semestre</t>
  </si>
  <si>
    <t>Resumo</t>
  </si>
  <si>
    <t>Artigo</t>
  </si>
  <si>
    <t>Programa</t>
  </si>
  <si>
    <t>Prefácio/posfácio</t>
  </si>
  <si>
    <t>Produção</t>
  </si>
  <si>
    <t>Relatório</t>
  </si>
  <si>
    <t>Livro</t>
  </si>
  <si>
    <t>por orientação</t>
  </si>
  <si>
    <t>Atuação docente</t>
  </si>
  <si>
    <t xml:space="preserve"> a.1) Exercício do magistério na educação básica, técnica ou superior</t>
  </si>
  <si>
    <t>a.2) Exercício do magistério na Pós Graduação Lato Sensu</t>
  </si>
  <si>
    <t xml:space="preserve">a.3) Tutorias e orientações ao estudos em geral </t>
  </si>
  <si>
    <t>a.4) Consultorias e assessorias em Geral</t>
  </si>
  <si>
    <t>a.5) Gestão escolar (direção, coordenação, supervisão, orientação)</t>
  </si>
  <si>
    <t>a.7) Outras funções de gestão</t>
  </si>
  <si>
    <t>a.8) Participação como membro titular em atividades regulares previstas em Lei (júri, mesário em eleições, por exemplo?)  Estatuto ou Regimento</t>
  </si>
  <si>
    <t>a.9) Participação como suplente em atividades regulares previstas em Lei, Estatuto ou Regimento</t>
  </si>
  <si>
    <t>a.10) Participação como titular em conselhos profissionais</t>
  </si>
  <si>
    <t>a.11) Participação como suplente em conselhos profissionais</t>
  </si>
  <si>
    <t>a.12) Participação de diretoria sindical – Presidência</t>
  </si>
  <si>
    <t>a.13) Participação de diretoria sindical – Diretoria</t>
  </si>
  <si>
    <t>a.14) Participação em comissões especiais, conselhos e órgãos colegiados e outras representações institucionais</t>
  </si>
  <si>
    <t>a.15) Participação em comissões/ grupos de trabalho internos</t>
  </si>
  <si>
    <t>b.1) Curso de até 39 horas</t>
  </si>
  <si>
    <t>b.2) Curso acima de 40 horas</t>
  </si>
  <si>
    <t>c.1) Exercício do magistério na educação básica, técnica ou superior</t>
  </si>
  <si>
    <t>c.2) Exercício do magistério na Pós Graduação Lato Sensu</t>
  </si>
  <si>
    <t>d.1) Desenvolvimento e/ou implantação de ambientes de aprendizagem</t>
  </si>
  <si>
    <t>e.1) Gestão escolar (direção, coordenação, supervisão)</t>
  </si>
  <si>
    <t>e.3) Função de pró-reitor ou chefe de gabinete</t>
  </si>
  <si>
    <t>e.4) Coordenador de programas institucionais</t>
  </si>
  <si>
    <t>e.5) Gerência de programas institucionais</t>
  </si>
  <si>
    <t xml:space="preserve">e.6) Função de chefia de departamento </t>
  </si>
  <si>
    <t>f.1) Banca de processo seletivo</t>
  </si>
  <si>
    <t>f.2) Banca de concurso público</t>
  </si>
  <si>
    <t>f.3) Elaboração, revisão ou correção de provas de processo seletivo / concurso público</t>
  </si>
  <si>
    <t>f.4) Banca de qualificação (lato sensu)</t>
  </si>
  <si>
    <t>f.5) Banca de trabalhos de conclusão de curso (graduação e lato sensu)</t>
  </si>
  <si>
    <t>f.6) Banca de avaliação e julgamento de projetos</t>
  </si>
  <si>
    <t>f.7) Outras bancas e comissões julgadoras</t>
  </si>
  <si>
    <t>g.1) Outras graduações</t>
  </si>
  <si>
    <t>a.1) Produção de propriedade intelectual/industrial</t>
  </si>
  <si>
    <t>a..2) Desenvolvimento e/ou produção de tecnologia</t>
  </si>
  <si>
    <t>a.3) Transferência de tecnologia</t>
  </si>
  <si>
    <t>b.1) Desenvolvimento de pesquisa e aplicação de métodos e tecnologias educacionais</t>
  </si>
  <si>
    <t>b.2) Desenvolvimento de atividades educacionais de integração dos conteúdos acadêmicos</t>
  </si>
  <si>
    <t xml:space="preserve">d.1) Participação em grupo de pesquisa registrado no CNPQ </t>
  </si>
  <si>
    <t>d.2) Coordenação/ Líder de grupo / Coordenação adjunta em grupo de pesquisa registrado no CNPQ</t>
  </si>
  <si>
    <t>d.3) Coordenador em núcleos ou grupos de estudo reconhecidos pela instituição</t>
  </si>
  <si>
    <t>d.4) Participação em núcleos de estudos reconhecidos pela instituição</t>
  </si>
  <si>
    <t xml:space="preserve">f.1) Resumo publicado em anais de eventos </t>
  </si>
  <si>
    <t>f.2) Publicação de trabalhos completos em anais de eventos</t>
  </si>
  <si>
    <t xml:space="preserve">f.3) Publicação de artigo em periódico </t>
  </si>
  <si>
    <t>f.4) Publicações diversas; jornais, revistas e outros meios de comunicação</t>
  </si>
  <si>
    <t>f.5) Capítulo de livro publicado</t>
  </si>
  <si>
    <t>f.6) Autor de livro publicado</t>
  </si>
  <si>
    <t>f.7) Produção de programa de rádio ou TV</t>
  </si>
  <si>
    <t>f.9) Produção artística e/ou cultural</t>
  </si>
  <si>
    <t>f.10) Outra produção acadêmica e/ou tecnológica</t>
  </si>
  <si>
    <t xml:space="preserve">f.11) Autoria de relatório final de pesquisa </t>
  </si>
  <si>
    <t>f.12) Membro de corpo editorial de revista e/ou periódico</t>
  </si>
  <si>
    <t>f.13) Revisor de livro/periódico</t>
  </si>
  <si>
    <t>f.14) Consultor/Parecerista de revista e/ou periódico</t>
  </si>
  <si>
    <t>f.15) Tradução de livro</t>
  </si>
  <si>
    <t>f.16) Resenha publicada</t>
  </si>
  <si>
    <t xml:space="preserve">f.17) Validação\Revisão de materiais didáticos </t>
  </si>
  <si>
    <t>f.18) Apresentações de trabalhos em eventos</t>
  </si>
  <si>
    <t>f.19) Tradução de abstract</t>
  </si>
  <si>
    <t>f.20) Tradução de documentos oficiais</t>
  </si>
  <si>
    <t>f.21) Produção e/ou direção de eventos musical</t>
  </si>
  <si>
    <t>f.22) Participação em evento musical</t>
  </si>
  <si>
    <t>f.23) Produção e/ou direção de evento de dança</t>
  </si>
  <si>
    <t>f.24) Participação em de evento de dança</t>
  </si>
  <si>
    <t>f.25) Composição e/ou arranjo musical</t>
  </si>
  <si>
    <t xml:space="preserve">f.26) Produção e/ ou direção em audiovisual </t>
  </si>
  <si>
    <t>f.27) Produção e/ou direção teatral</t>
  </si>
  <si>
    <t>f.28) Produção e/ou curadoria em exposições de caráter coletivo e/ou individual</t>
  </si>
  <si>
    <t>f.29) Participação em exposição de caráter coletivo e/ou individual</t>
  </si>
  <si>
    <t>f.30) Produção de ilustrações para publicações impressas e/ou digitais</t>
  </si>
  <si>
    <t>f.8) Prefácio e posfácio de livro</t>
  </si>
  <si>
    <t>a.4) Co-orientação em trabalhos de conclusão de curso de graduação</t>
  </si>
  <si>
    <t>a.5) Orientação em programas de iniciação científica</t>
  </si>
  <si>
    <t>a.6) Orientação em programas de monitoria jr.</t>
  </si>
  <si>
    <t>a.7) Orientação em programas de treinamento profissional/administrativo</t>
  </si>
  <si>
    <t>a.8) Orientação em programas de extensão</t>
  </si>
  <si>
    <t>a.9) Supervisão/orientação de estágio curricular</t>
  </si>
  <si>
    <t>a.10) Orientação pedagógica permanente de turmas</t>
  </si>
  <si>
    <t>a.11) Orientação em outros programas do MEC/UFJF</t>
  </si>
  <si>
    <t xml:space="preserve">a.11 Orientação a bolsistas de apoio estudantil ou e em outas modalidades </t>
  </si>
  <si>
    <t>a.12) Tutorias e orientação de estudos em geral</t>
  </si>
  <si>
    <t>d.1) Participação em Grupos de Trabalho sobre Projeto Político Pedagógico</t>
  </si>
  <si>
    <t>Grupo de Trabalho</t>
  </si>
  <si>
    <t>d.3) Participação em projetos pedagógicos de intercâmbio</t>
  </si>
  <si>
    <t>d.4) Participação em Grupos de Trabalho de reforma curricular</t>
  </si>
  <si>
    <t>e.1) Participação como coordenador/organizador de evento</t>
  </si>
  <si>
    <t>e.2) Participação na organização de evento</t>
  </si>
  <si>
    <t>f.1) Participante como palestrante em evento</t>
  </si>
  <si>
    <t>f.2) Participante como painelista em evento</t>
  </si>
  <si>
    <t>g) Outras pós-graduações lato sensu, na área de interesse institucional e que estejam alinhadas ao Plano de Desenvolvimento de Pessoas da Instituição, além daquela que o habilita e define o nível de RSC pretendido.</t>
  </si>
  <si>
    <t>g.1 Outras pós-graduações lato sensu</t>
  </si>
  <si>
    <t>SIAPE:                                   Docente:</t>
  </si>
  <si>
    <t>f.31) Produção de materiais didáticos inovadores e/ou tecnologias</t>
  </si>
  <si>
    <t>Gestão</t>
  </si>
  <si>
    <t>Máximo 5 pontos</t>
  </si>
  <si>
    <t>Máximo 10 pontos</t>
  </si>
  <si>
    <t>Máximo 15 pontos</t>
  </si>
  <si>
    <t>Máximo 20 pontos</t>
  </si>
  <si>
    <t>Máximo 35 pontos</t>
  </si>
  <si>
    <t>a.1) Orientação em trabalhos de conclusão de curso de especialização/Residência Docente</t>
  </si>
  <si>
    <t>a.2 Co-Orientação em trabalhos de conclusão de curso de especialização/Residência Docente</t>
  </si>
  <si>
    <t>d.2) Participação em projetos pedagógicos interdisciplinares (Projeto Coletivo de Trabalho e outros)</t>
  </si>
  <si>
    <t>b.1) Participação no registro/e ou depósito de propriedade intelectual/industrial</t>
  </si>
  <si>
    <t>b.2) Participação no desenvolvimento e/ou produção de protótipo</t>
  </si>
  <si>
    <t>c.1) Desenvolvimento de pesquisa com articulação social, cultural e produtivo</t>
  </si>
  <si>
    <t>c.2) Desenvolvimento de atividade de extensão com articulação social, cultural e produtivo</t>
  </si>
  <si>
    <t>e.1) Atuação em atividades de assistência técnica nacional (assessoria, consultoria e assistência)</t>
  </si>
  <si>
    <t>e.2) Atuação em atividades de assistência técnica internacional (assessoria, consultoria e assistência)</t>
  </si>
  <si>
    <t>g.1) Outras pós-graduações stictu sensu</t>
  </si>
  <si>
    <t>Máximo 50 pontos</t>
  </si>
  <si>
    <t>a.3) Orientação em trabalhos de conclusão de curso de graduação</t>
  </si>
  <si>
    <t>Anual, por máximo (5 anos)</t>
  </si>
  <si>
    <t>f.32) Prêmios e homenagens de âmbito acadêmico</t>
  </si>
  <si>
    <t>Homenagem</t>
  </si>
  <si>
    <t>e) Atuação na gestão acadêmica e institucional, contemplando o impacto de suas ações nas demais diretrizes dispostas para todos os níveis do RSC</t>
  </si>
  <si>
    <t>a) Orientação do corpo discente em atividades de ensino, extensão, pesquisa e/ou inovação</t>
  </si>
  <si>
    <t>b) Participação no desenvolvimento de protótipos, depósitos e/ou registros de propriedade intelectual</t>
  </si>
  <si>
    <t>c) Participação no desenvolvimento de projetos, de interesse institucional, de ensino, pesquisa, extensão e/ou inovação</t>
  </si>
  <si>
    <t>d) Participação no desenvolvimento de projetos e/ou práticas pedagógicas de reconhecida relevância</t>
  </si>
  <si>
    <t>f) Participação como palestrante ou painelista em eventos científicos, tecnológicos, esportivos, sociais e/ou culturais correlatos à sua área de atuação na Instituição</t>
  </si>
  <si>
    <t>e) Participação na organização de eventos científicos, tecnológicos, esportivos, sociais e/ou culturais</t>
  </si>
  <si>
    <t>a) Desenvolvimento, produção e transferência de tecnologias</t>
  </si>
  <si>
    <t>b) Desenvolvimento de pesquisas e aplicação de métodos e tecnologias educacionais que proporcionem a interdisciplinaridade e a integração de conteúdos acadêmicos na educação profissional e tecnológica ou na educação básica</t>
  </si>
  <si>
    <t>c) Desenvolvimento de pesquisas e atividades de extensão que proporcionem a articulação institucional com os arranjos sociais, culturais e produtivos</t>
  </si>
  <si>
    <t>d) Atuação em projetos e/ou atividades em parceria com outras instituições</t>
  </si>
  <si>
    <t>e) Atuação em atividades de assistência técnica nacional e/ou internacional</t>
  </si>
  <si>
    <t>f) Produção acadêmica e/ou tecnológica, nas atividades de ensino, pesquisa, extensão e/ou inovação correlatos à sua área de atuação na Instituição</t>
  </si>
  <si>
    <t>g) Outras pós-graduações stricto sensu, na área de interesse institucional e que estejam alinhadas ao Plano de Desenvolvimento de Pessoas da Instituição, além daquela que o habilita e define o nível de RSC pretendido</t>
  </si>
  <si>
    <t>g) Outras graduações, na área de interesse institucional e que estejam alinhadas ao Plano de Desenvolvimento de Pessoas da Instituição, além daquela que o habilita e define o nível de RSC pretendido</t>
  </si>
  <si>
    <t>f) Participação em processos seletivos, em bancas de avaliação acadêmica e/ou de concursos</t>
  </si>
  <si>
    <t>d) Implantação de ambientes de aprendizagem, nas atividades de ensino, pesquisa, extensão e/ou inovação</t>
  </si>
  <si>
    <t>c) Atuação nos diversos níveis e modalidades de educação</t>
  </si>
  <si>
    <t>b) Cursos de capacitação na área de interesse institucional</t>
  </si>
  <si>
    <t>SUB-TOTAL</t>
  </si>
  <si>
    <t>Quant.</t>
  </si>
  <si>
    <t>TOTAL - RSC II</t>
  </si>
  <si>
    <t>TOTAL - RSC I</t>
  </si>
  <si>
    <t>TOTAL - RSC III</t>
  </si>
  <si>
    <t>TOTAL GERAL</t>
  </si>
  <si>
    <t>mensal</t>
  </si>
  <si>
    <t>mennsal</t>
  </si>
  <si>
    <t>c.1) Participação como coordenador em projeto de ensino, pesquisa, extensão e/ou inovação</t>
  </si>
  <si>
    <t>c.2) Participação como colaborador em projeto de ensino, pesquisa, extensão e/ou inovação</t>
  </si>
  <si>
    <r>
      <t xml:space="preserve">a) Experiência na área de formação e/ou atuação do docente, </t>
    </r>
    <r>
      <rPr>
        <b/>
        <sz val="12"/>
        <color theme="1"/>
        <rFont val="Times New Roman"/>
        <family val="1"/>
      </rPr>
      <t>anterior ao ingresso na Instituição</t>
    </r>
    <r>
      <rPr>
        <sz val="12"/>
        <color theme="1"/>
        <rFont val="Times New Roman"/>
        <family val="1"/>
      </rPr>
      <t>, contemplando o impacto de suas ações nas demais diretrizes dispostas para todos os níveis do RSC</t>
    </r>
  </si>
  <si>
    <t>a.16) Cursos de capacitação na área de interesse institucional</t>
  </si>
  <si>
    <t>a.17) Implantação de ambientes de aprendizagem, nas atividades de ensino, pesquisa, extensão e/ou inovação</t>
  </si>
  <si>
    <t>a.18)  Participação em processos seletivos, em bancas de avaliação acadêmica e/ou de concursos</t>
  </si>
  <si>
    <t>a.19) Outras graduações</t>
  </si>
  <si>
    <r>
      <rPr>
        <sz val="12"/>
        <color theme="1"/>
        <rFont val="Times New Roman"/>
        <family val="1"/>
      </rPr>
      <t>I) Anterior ao ingresso na Carreira do Magistério do Ensino Básico, Técnico e Tecnológico</t>
    </r>
    <r>
      <rPr>
        <sz val="16"/>
        <color theme="1"/>
        <rFont val="Times New Roman"/>
        <family val="1"/>
      </rPr>
      <t xml:space="preserve">
Tecnológico.</t>
    </r>
  </si>
  <si>
    <t>II- Posterior ao ingresso na Carreira do Magistério do Ensino Básico, Técnico e Tecnológico</t>
  </si>
  <si>
    <t xml:space="preserve">b.3) Participação em evento -congresso, simpósio, seminário, colóquio, dentre outros </t>
  </si>
  <si>
    <t>b.4) Participação em seminários internos</t>
  </si>
  <si>
    <t>e.2) Gestão escolar (vice-coordenação)</t>
  </si>
  <si>
    <t>a.6) Gestão escolar (vice-direção, vice-coordenação)</t>
  </si>
  <si>
    <t>e.7) Função de sub-chefia de departamento</t>
  </si>
  <si>
    <t>e.8) Outras funções de gestão</t>
  </si>
  <si>
    <t>e.9) Participação como membro titular em atividades regulares previstas em Lei, Estatuto ou Regimento</t>
  </si>
  <si>
    <t>e.10) Participação como suplente em atividades regulares previstas em Lei, Estatuto ou Regimento</t>
  </si>
  <si>
    <t>e.11) Participação como titular em conselhos profissionais</t>
  </si>
  <si>
    <t>e.12) Participação como suplente em conselhos profissionais</t>
  </si>
  <si>
    <t>e.13) Participação de diretoria sindical – Presidência</t>
  </si>
  <si>
    <t>e.14) Participação de diretoria sindical – Diretoria</t>
  </si>
  <si>
    <t>e.15) Participação em comissões especiais, conselhos e órgãos colegiados e outras representações institucionais</t>
  </si>
  <si>
    <t>e.16) Participação em comissões/ grupos de trabalho internos</t>
  </si>
  <si>
    <t>Considerando o disposto no Art. 7  parágrafo 3 da Resolução 03/2021-CPRSC, as atividades para obtenção do RSC deverão ter sido realizadas em, no máximo, 5 anos antes do ingresso na Carreira do Magistério do Ensino Básico, Técnico e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</si>
</sst>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</font>
    <font>
      <b/>
      <sz val="18"/>
      <color theme="1"/>
      <name val="Times New Roman"/>
    </font>
    <font>
      <b/>
      <sz val="9"/>
      <color theme="1"/>
      <name val="Times New Roman"/>
    </font>
    <font>
      <b/>
      <sz val="14"/>
      <color rgb="FF000000"/>
      <name val="&quot;Times New Roman&quot;"/>
    </font>
    <font>
      <b/>
      <sz val="11"/>
      <color rgb="FFFF0000"/>
      <name val="Times New Roman"/>
    </font>
    <font>
      <b/>
      <sz val="16"/>
      <color theme="1"/>
      <name val="Times New Roman"/>
    </font>
    <font>
      <sz val="14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sz val="10"/>
      <color theme="1"/>
      <name val="Calibri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trike/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Calibri"/>
      <family val="2"/>
    </font>
    <font>
      <sz val="16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9" tint="0.39997558519241921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9" tint="0.39997558519241921"/>
        <bgColor rgb="FFBDD6EE"/>
      </patternFill>
    </fill>
    <fill>
      <patternFill patternType="solid">
        <fgColor theme="4"/>
        <bgColor rgb="FFBDD6E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11" fillId="7" borderId="9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center" vertical="center"/>
    </xf>
    <xf numFmtId="0" fontId="17" fillId="0" borderId="4" xfId="0" applyFont="1" applyBorder="1" applyAlignment="1">
      <alignment wrapText="1"/>
    </xf>
    <xf numFmtId="0" fontId="12" fillId="0" borderId="0" xfId="0" applyFont="1"/>
    <xf numFmtId="0" fontId="15" fillId="8" borderId="9" xfId="0" applyFont="1" applyFill="1" applyBorder="1" applyAlignment="1">
      <alignment horizontal="justify" vertical="center" wrapText="1"/>
    </xf>
    <xf numFmtId="0" fontId="12" fillId="0" borderId="4" xfId="0" applyFont="1" applyBorder="1"/>
    <xf numFmtId="0" fontId="12" fillId="6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0" xfId="0" applyFont="1" applyFill="1"/>
    <xf numFmtId="0" fontId="12" fillId="0" borderId="4" xfId="0" applyFont="1" applyBorder="1" applyAlignment="1">
      <alignment horizontal="center" vertical="center" wrapText="1"/>
    </xf>
    <xf numFmtId="0" fontId="12" fillId="4" borderId="4" xfId="0" applyFont="1" applyFill="1" applyBorder="1"/>
    <xf numFmtId="0" fontId="15" fillId="8" borderId="9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0" fillId="0" borderId="19" xfId="0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3" xfId="0" applyBorder="1"/>
    <xf numFmtId="0" fontId="10" fillId="0" borderId="4" xfId="0" applyFont="1" applyBorder="1" applyAlignment="1">
      <alignment horizontal="left" vertical="center"/>
    </xf>
    <xf numFmtId="0" fontId="0" fillId="0" borderId="14" xfId="0" applyBorder="1"/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4" xfId="0" applyFont="1" applyBorder="1"/>
    <xf numFmtId="0" fontId="12" fillId="0" borderId="20" xfId="0" applyFont="1" applyBorder="1"/>
    <xf numFmtId="0" fontId="14" fillId="0" borderId="14" xfId="0" applyFont="1" applyBorder="1"/>
    <xf numFmtId="0" fontId="12" fillId="4" borderId="13" xfId="0" applyFont="1" applyFill="1" applyBorder="1"/>
    <xf numFmtId="0" fontId="12" fillId="4" borderId="14" xfId="0" applyFont="1" applyFill="1" applyBorder="1"/>
    <xf numFmtId="0" fontId="12" fillId="0" borderId="21" xfId="0" applyFont="1" applyBorder="1"/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/>
    <xf numFmtId="0" fontId="12" fillId="0" borderId="22" xfId="0" applyFont="1" applyBorder="1"/>
    <xf numFmtId="0" fontId="12" fillId="3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8" fillId="0" borderId="4" xfId="0" applyFont="1" applyBorder="1" applyAlignment="1">
      <alignment vertical="center" wrapText="1"/>
    </xf>
    <xf numFmtId="0" fontId="12" fillId="10" borderId="9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6" borderId="17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0" fontId="23" fillId="0" borderId="0" xfId="0" applyFont="1"/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5" fillId="0" borderId="0" xfId="0" applyFont="1"/>
    <xf numFmtId="0" fontId="24" fillId="4" borderId="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vertical="center"/>
    </xf>
    <xf numFmtId="0" fontId="15" fillId="10" borderId="9" xfId="0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vertical="center" wrapText="1"/>
    </xf>
    <xf numFmtId="0" fontId="27" fillId="1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/>
    <xf numFmtId="0" fontId="29" fillId="2" borderId="9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/>
    <xf numFmtId="0" fontId="29" fillId="9" borderId="4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30" fillId="0" borderId="0" xfId="0" applyFont="1"/>
    <xf numFmtId="0" fontId="15" fillId="0" borderId="9" xfId="0" applyFont="1" applyBorder="1" applyAlignment="1">
      <alignment vertical="center"/>
    </xf>
    <xf numFmtId="0" fontId="31" fillId="0" borderId="13" xfId="0" applyFont="1" applyBorder="1"/>
    <xf numFmtId="0" fontId="27" fillId="0" borderId="9" xfId="0" applyFont="1" applyBorder="1" applyAlignment="1">
      <alignment vertical="center"/>
    </xf>
    <xf numFmtId="0" fontId="30" fillId="0" borderId="13" xfId="0" applyFont="1" applyBorder="1"/>
    <xf numFmtId="0" fontId="32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/>
    <xf numFmtId="0" fontId="33" fillId="0" borderId="4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33" fillId="0" borderId="4" xfId="0" applyFont="1" applyBorder="1" applyAlignment="1">
      <alignment wrapText="1"/>
    </xf>
    <xf numFmtId="0" fontId="28" fillId="0" borderId="9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6" fillId="11" borderId="9" xfId="0" applyFont="1" applyFill="1" applyBorder="1" applyAlignment="1">
      <alignment horizontal="left" vertical="center" wrapText="1"/>
    </xf>
    <xf numFmtId="0" fontId="15" fillId="11" borderId="9" xfId="0" applyFont="1" applyFill="1" applyBorder="1" applyAlignment="1">
      <alignment vertical="center"/>
    </xf>
    <xf numFmtId="0" fontId="27" fillId="10" borderId="10" xfId="0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8" fillId="10" borderId="9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1" fillId="0" borderId="9" xfId="0" applyFont="1" applyBorder="1"/>
    <xf numFmtId="0" fontId="16" fillId="0" borderId="9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9"/>
  <sheetViews>
    <sheetView showGridLines="0" tabSelected="1" topLeftCell="C1" zoomScale="90" zoomScaleNormal="90" zoomScaleSheetLayoutView="120" workbookViewId="0">
      <selection activeCell="C11" sqref="C11"/>
    </sheetView>
  </sheetViews>
  <sheetFormatPr defaultColWidth="14.42578125" defaultRowHeight="15" customHeight="1"/>
  <cols>
    <col min="1" max="1" width="8" customWidth="1"/>
    <col min="2" max="2" width="8.42578125" customWidth="1"/>
    <col min="3" max="3" width="116.140625" style="51" customWidth="1"/>
    <col min="4" max="4" width="34.42578125" customWidth="1"/>
    <col min="5" max="6" width="9.140625" style="1" customWidth="1"/>
    <col min="7" max="7" width="12" customWidth="1"/>
    <col min="8" max="8" width="17" style="59" customWidth="1"/>
    <col min="9" max="27" width="8" customWidth="1"/>
  </cols>
  <sheetData>
    <row r="1" spans="1:10" ht="27" customHeight="1"/>
    <row r="2" spans="1:10" ht="22.5" customHeight="1">
      <c r="B2" s="7"/>
      <c r="C2" s="65" t="s">
        <v>0</v>
      </c>
      <c r="D2" s="28" t="s">
        <v>1</v>
      </c>
      <c r="E2" s="5"/>
      <c r="F2" s="5"/>
      <c r="G2" s="7"/>
      <c r="H2" s="60"/>
      <c r="I2" s="7"/>
    </row>
    <row r="3" spans="1:10">
      <c r="A3" s="7"/>
      <c r="B3" s="7"/>
      <c r="C3" s="30" t="s">
        <v>2</v>
      </c>
      <c r="D3" s="31" t="s">
        <v>3</v>
      </c>
      <c r="E3" s="5"/>
      <c r="F3" s="5"/>
      <c r="G3" s="7"/>
      <c r="H3" s="60"/>
      <c r="I3" s="7"/>
    </row>
    <row r="4" spans="1:10">
      <c r="A4" s="7"/>
      <c r="B4" s="7"/>
      <c r="C4" s="30" t="s">
        <v>4</v>
      </c>
      <c r="D4" s="31" t="s">
        <v>5</v>
      </c>
      <c r="E4" s="5"/>
      <c r="F4" s="5"/>
      <c r="G4" s="7"/>
      <c r="H4" s="60"/>
      <c r="I4" s="7"/>
    </row>
    <row r="5" spans="1:10">
      <c r="A5" s="7"/>
      <c r="B5" s="7"/>
      <c r="C5" s="30"/>
      <c r="D5" s="31"/>
      <c r="E5" s="5"/>
      <c r="F5" s="5"/>
      <c r="G5" s="7"/>
      <c r="H5" s="60"/>
      <c r="I5" s="7"/>
    </row>
    <row r="6" spans="1:10" ht="16.5" customHeight="1">
      <c r="A6" s="7"/>
      <c r="B6" s="23"/>
      <c r="C6" s="45"/>
      <c r="D6" s="46"/>
      <c r="E6" s="25"/>
      <c r="F6" s="25"/>
      <c r="G6" s="24"/>
      <c r="H6" s="61"/>
      <c r="I6" s="26"/>
    </row>
    <row r="7" spans="1:10" ht="18.75">
      <c r="A7" s="7"/>
      <c r="B7" s="32"/>
      <c r="C7" s="66" t="s">
        <v>132</v>
      </c>
      <c r="D7" s="147" t="s">
        <v>6</v>
      </c>
      <c r="E7" s="148"/>
      <c r="F7" s="148"/>
      <c r="G7" s="148"/>
      <c r="H7" s="148"/>
      <c r="I7" s="29"/>
    </row>
    <row r="8" spans="1:10" ht="18.75">
      <c r="A8" s="7"/>
      <c r="B8" s="120"/>
      <c r="C8" s="121" t="s">
        <v>7</v>
      </c>
      <c r="D8" s="152" t="s">
        <v>8</v>
      </c>
      <c r="E8" s="153"/>
      <c r="F8" s="153"/>
      <c r="G8" s="153"/>
      <c r="H8" s="154"/>
      <c r="I8" s="29"/>
    </row>
    <row r="9" spans="1:10">
      <c r="A9" s="7"/>
      <c r="B9" s="122"/>
      <c r="C9" s="123"/>
      <c r="D9" s="124"/>
      <c r="E9" s="124"/>
      <c r="F9" s="124"/>
      <c r="G9" s="125"/>
      <c r="H9" s="126"/>
      <c r="I9" s="29"/>
    </row>
    <row r="10" spans="1:10" ht="44.25" customHeight="1">
      <c r="A10" s="10"/>
      <c r="B10" s="127"/>
      <c r="C10" s="128" t="s">
        <v>205</v>
      </c>
      <c r="D10" s="129"/>
      <c r="E10" s="126"/>
      <c r="F10" s="126"/>
      <c r="G10" s="130"/>
      <c r="H10" s="126"/>
      <c r="I10" s="29"/>
    </row>
    <row r="11" spans="1:10">
      <c r="A11" s="22"/>
      <c r="B11" s="27"/>
      <c r="C11" s="20"/>
      <c r="D11" s="21"/>
      <c r="E11" s="5"/>
      <c r="F11" s="5"/>
      <c r="G11" s="7"/>
      <c r="H11" s="60"/>
      <c r="I11" s="29"/>
      <c r="J11" s="7"/>
    </row>
    <row r="12" spans="1:10" ht="18.75" customHeight="1">
      <c r="A12" s="7"/>
      <c r="B12" s="27"/>
      <c r="C12" s="8" t="s">
        <v>40</v>
      </c>
      <c r="D12" s="9" t="s">
        <v>13</v>
      </c>
      <c r="E12" s="9" t="s">
        <v>10</v>
      </c>
      <c r="F12" s="78" t="s">
        <v>175</v>
      </c>
      <c r="G12" s="9" t="s">
        <v>14</v>
      </c>
      <c r="H12" s="55" t="s">
        <v>11</v>
      </c>
      <c r="I12" s="29"/>
      <c r="J12" s="7"/>
    </row>
    <row r="13" spans="1:10" ht="18.75" customHeight="1">
      <c r="A13" s="7"/>
      <c r="B13" s="27"/>
      <c r="C13" s="4"/>
      <c r="D13" s="3"/>
      <c r="E13" s="3"/>
      <c r="F13" s="3"/>
      <c r="G13" s="3"/>
      <c r="H13" s="56"/>
      <c r="I13" s="29"/>
      <c r="J13" s="7"/>
    </row>
    <row r="14" spans="1:10" ht="20.25" customHeight="1">
      <c r="A14" s="7"/>
      <c r="B14" s="27"/>
      <c r="C14" s="2" t="s">
        <v>12</v>
      </c>
      <c r="D14" s="6"/>
      <c r="E14" s="6"/>
      <c r="F14" s="6"/>
      <c r="G14" s="6"/>
      <c r="H14" s="60"/>
      <c r="I14" s="29"/>
      <c r="J14" s="7"/>
    </row>
    <row r="15" spans="1:10" ht="20.25" customHeight="1">
      <c r="A15" s="7"/>
      <c r="B15" s="27"/>
      <c r="C15" s="86"/>
      <c r="D15" s="6"/>
      <c r="E15" s="6"/>
      <c r="F15" s="6"/>
      <c r="G15" s="6"/>
      <c r="H15" s="60"/>
      <c r="I15" s="29"/>
      <c r="J15" s="7"/>
    </row>
    <row r="16" spans="1:10" ht="20.25" customHeight="1">
      <c r="A16" s="7"/>
      <c r="B16" s="27"/>
      <c r="C16" s="133" t="s">
        <v>189</v>
      </c>
      <c r="D16" s="6"/>
      <c r="E16" s="6"/>
      <c r="F16" s="6"/>
      <c r="G16" s="6"/>
      <c r="H16" s="60"/>
      <c r="I16" s="29"/>
      <c r="J16" s="7"/>
    </row>
    <row r="17" spans="1:10" ht="18" customHeight="1">
      <c r="A17" s="7"/>
      <c r="B17" s="27"/>
      <c r="C17" s="67"/>
      <c r="D17" s="33"/>
      <c r="E17" s="33"/>
      <c r="F17" s="33"/>
      <c r="G17" s="7"/>
      <c r="H17" s="60"/>
      <c r="I17" s="29"/>
      <c r="J17" s="7"/>
    </row>
    <row r="18" spans="1:10" s="11" customFormat="1" ht="35.25" customHeight="1">
      <c r="A18" s="13"/>
      <c r="B18" s="34"/>
      <c r="C18" s="44" t="s">
        <v>184</v>
      </c>
      <c r="D18" s="14" t="s">
        <v>13</v>
      </c>
      <c r="E18" s="14" t="s">
        <v>10</v>
      </c>
      <c r="F18" s="14" t="s">
        <v>175</v>
      </c>
      <c r="G18" s="14" t="s">
        <v>14</v>
      </c>
      <c r="H18" s="57" t="s">
        <v>11</v>
      </c>
      <c r="I18" s="35"/>
      <c r="J18" s="13"/>
    </row>
    <row r="19" spans="1:10" s="11" customFormat="1" ht="18" customHeight="1">
      <c r="A19" s="13"/>
      <c r="B19" s="34"/>
      <c r="C19" s="72" t="s">
        <v>41</v>
      </c>
      <c r="D19" s="73" t="s">
        <v>180</v>
      </c>
      <c r="E19" s="74">
        <v>0.25</v>
      </c>
      <c r="F19" s="74"/>
      <c r="G19" s="87">
        <f>E19*F19</f>
        <v>0</v>
      </c>
      <c r="H19" s="142" t="s">
        <v>137</v>
      </c>
      <c r="I19" s="35"/>
      <c r="J19" s="13"/>
    </row>
    <row r="20" spans="1:10" s="11" customFormat="1" ht="18" customHeight="1">
      <c r="A20" s="13"/>
      <c r="B20" s="34"/>
      <c r="C20" s="72" t="s">
        <v>42</v>
      </c>
      <c r="D20" s="75" t="s">
        <v>15</v>
      </c>
      <c r="E20" s="76">
        <v>2</v>
      </c>
      <c r="F20" s="76"/>
      <c r="G20" s="87">
        <f t="shared" ref="G20:G37" si="0">E20*F20</f>
        <v>0</v>
      </c>
      <c r="H20" s="142"/>
      <c r="I20" s="35"/>
      <c r="J20" s="13"/>
    </row>
    <row r="21" spans="1:10" s="11" customFormat="1" ht="18" customHeight="1">
      <c r="A21" s="13"/>
      <c r="B21" s="34"/>
      <c r="C21" s="72" t="s">
        <v>43</v>
      </c>
      <c r="D21" s="75" t="s">
        <v>39</v>
      </c>
      <c r="E21" s="76">
        <v>1</v>
      </c>
      <c r="F21" s="76"/>
      <c r="G21" s="87">
        <f t="shared" si="0"/>
        <v>0</v>
      </c>
      <c r="H21" s="142"/>
      <c r="I21" s="35"/>
      <c r="J21" s="13"/>
    </row>
    <row r="22" spans="1:10" s="11" customFormat="1" ht="18" customHeight="1">
      <c r="A22" s="13"/>
      <c r="B22" s="34"/>
      <c r="C22" s="72" t="s">
        <v>44</v>
      </c>
      <c r="D22" s="75" t="s">
        <v>180</v>
      </c>
      <c r="E22" s="76">
        <v>0.08</v>
      </c>
      <c r="F22" s="76"/>
      <c r="G22" s="87">
        <f t="shared" si="0"/>
        <v>0</v>
      </c>
      <c r="H22" s="142"/>
      <c r="I22" s="35"/>
      <c r="J22" s="13"/>
    </row>
    <row r="23" spans="1:10" s="11" customFormat="1" ht="18" customHeight="1">
      <c r="A23" s="13"/>
      <c r="B23" s="34"/>
      <c r="C23" s="72" t="s">
        <v>45</v>
      </c>
      <c r="D23" s="73" t="s">
        <v>180</v>
      </c>
      <c r="E23" s="74">
        <v>0.41</v>
      </c>
      <c r="F23" s="74"/>
      <c r="G23" s="87">
        <f t="shared" si="0"/>
        <v>0</v>
      </c>
      <c r="H23" s="142"/>
      <c r="I23" s="35"/>
      <c r="J23" s="13"/>
    </row>
    <row r="24" spans="1:10" s="11" customFormat="1" ht="18" customHeight="1">
      <c r="A24" s="13"/>
      <c r="B24" s="34"/>
      <c r="C24" s="72" t="s">
        <v>194</v>
      </c>
      <c r="D24" s="73" t="s">
        <v>180</v>
      </c>
      <c r="E24" s="74">
        <v>0.25</v>
      </c>
      <c r="F24" s="74"/>
      <c r="G24" s="87">
        <f t="shared" si="0"/>
        <v>0</v>
      </c>
      <c r="H24" s="142"/>
      <c r="I24" s="35"/>
      <c r="J24" s="13"/>
    </row>
    <row r="25" spans="1:10" s="11" customFormat="1" ht="18" customHeight="1">
      <c r="A25" s="13"/>
      <c r="B25" s="34"/>
      <c r="C25" s="88" t="s">
        <v>46</v>
      </c>
      <c r="D25" s="75" t="s">
        <v>180</v>
      </c>
      <c r="E25" s="76">
        <v>0.08</v>
      </c>
      <c r="F25" s="76"/>
      <c r="G25" s="87">
        <f t="shared" si="0"/>
        <v>0</v>
      </c>
      <c r="H25" s="142"/>
      <c r="I25" s="35"/>
      <c r="J25" s="13"/>
    </row>
    <row r="26" spans="1:10" s="11" customFormat="1" ht="30" customHeight="1">
      <c r="A26" s="13"/>
      <c r="B26" s="34"/>
      <c r="C26" s="72" t="s">
        <v>47</v>
      </c>
      <c r="D26" s="76" t="s">
        <v>18</v>
      </c>
      <c r="E26" s="76">
        <v>1</v>
      </c>
      <c r="F26" s="76"/>
      <c r="G26" s="87">
        <f t="shared" si="0"/>
        <v>0</v>
      </c>
      <c r="H26" s="142"/>
      <c r="I26" s="37"/>
      <c r="J26" s="13"/>
    </row>
    <row r="27" spans="1:10" s="11" customFormat="1" ht="18" customHeight="1">
      <c r="A27" s="13"/>
      <c r="B27" s="34"/>
      <c r="C27" s="72" t="s">
        <v>48</v>
      </c>
      <c r="D27" s="76" t="s">
        <v>18</v>
      </c>
      <c r="E27" s="76">
        <v>1</v>
      </c>
      <c r="F27" s="76"/>
      <c r="G27" s="87">
        <f t="shared" si="0"/>
        <v>0</v>
      </c>
      <c r="H27" s="142"/>
      <c r="I27" s="37"/>
      <c r="J27" s="13"/>
    </row>
    <row r="28" spans="1:10" s="11" customFormat="1" ht="18" customHeight="1">
      <c r="A28" s="13"/>
      <c r="B28" s="34"/>
      <c r="C28" s="72" t="s">
        <v>49</v>
      </c>
      <c r="D28" s="76" t="s">
        <v>180</v>
      </c>
      <c r="E28" s="76">
        <v>0.16</v>
      </c>
      <c r="F28" s="76"/>
      <c r="G28" s="87">
        <f t="shared" si="0"/>
        <v>0</v>
      </c>
      <c r="H28" s="142"/>
      <c r="I28" s="37"/>
      <c r="J28" s="13"/>
    </row>
    <row r="29" spans="1:10" s="11" customFormat="1" ht="18" customHeight="1">
      <c r="A29" s="13"/>
      <c r="B29" s="34"/>
      <c r="C29" s="72" t="s">
        <v>50</v>
      </c>
      <c r="D29" s="76" t="s">
        <v>180</v>
      </c>
      <c r="E29" s="76">
        <v>0.08</v>
      </c>
      <c r="F29" s="76"/>
      <c r="G29" s="87">
        <f t="shared" si="0"/>
        <v>0</v>
      </c>
      <c r="H29" s="142"/>
      <c r="I29" s="37"/>
      <c r="J29" s="13"/>
    </row>
    <row r="30" spans="1:10" s="11" customFormat="1" ht="18" customHeight="1">
      <c r="A30" s="13"/>
      <c r="B30" s="34"/>
      <c r="C30" s="89" t="s">
        <v>51</v>
      </c>
      <c r="D30" s="76" t="s">
        <v>180</v>
      </c>
      <c r="E30" s="76">
        <v>0.16</v>
      </c>
      <c r="F30" s="76"/>
      <c r="G30" s="87">
        <f t="shared" si="0"/>
        <v>0</v>
      </c>
      <c r="H30" s="142"/>
      <c r="I30" s="37"/>
      <c r="J30" s="13"/>
    </row>
    <row r="31" spans="1:10" s="11" customFormat="1" ht="18" customHeight="1">
      <c r="A31" s="13"/>
      <c r="B31" s="34"/>
      <c r="C31" s="89" t="s">
        <v>52</v>
      </c>
      <c r="D31" s="76" t="s">
        <v>19</v>
      </c>
      <c r="E31" s="76">
        <v>1</v>
      </c>
      <c r="F31" s="76"/>
      <c r="G31" s="87">
        <f t="shared" si="0"/>
        <v>0</v>
      </c>
      <c r="H31" s="142"/>
      <c r="I31" s="37"/>
      <c r="J31" s="13"/>
    </row>
    <row r="32" spans="1:10" s="11" customFormat="1" ht="18" customHeight="1">
      <c r="A32" s="13"/>
      <c r="B32" s="34"/>
      <c r="C32" s="72" t="s">
        <v>53</v>
      </c>
      <c r="D32" s="76" t="s">
        <v>19</v>
      </c>
      <c r="E32" s="76">
        <v>2</v>
      </c>
      <c r="F32" s="76"/>
      <c r="G32" s="87">
        <f t="shared" si="0"/>
        <v>0</v>
      </c>
      <c r="H32" s="142"/>
      <c r="I32" s="37"/>
      <c r="J32" s="13"/>
    </row>
    <row r="33" spans="1:10" s="11" customFormat="1" ht="18" customHeight="1">
      <c r="A33" s="13"/>
      <c r="B33" s="34"/>
      <c r="C33" s="72" t="s">
        <v>54</v>
      </c>
      <c r="D33" s="76" t="s">
        <v>19</v>
      </c>
      <c r="E33" s="76">
        <v>2</v>
      </c>
      <c r="F33" s="76"/>
      <c r="G33" s="87">
        <f t="shared" si="0"/>
        <v>0</v>
      </c>
      <c r="H33" s="142"/>
      <c r="I33" s="37"/>
      <c r="J33" s="13"/>
    </row>
    <row r="34" spans="1:10" s="11" customFormat="1" ht="18" customHeight="1">
      <c r="A34" s="13"/>
      <c r="B34" s="34"/>
      <c r="C34" s="72" t="s">
        <v>185</v>
      </c>
      <c r="D34" s="76" t="s">
        <v>17</v>
      </c>
      <c r="E34" s="76">
        <v>1</v>
      </c>
      <c r="F34" s="76"/>
      <c r="G34" s="87">
        <f t="shared" si="0"/>
        <v>0</v>
      </c>
      <c r="H34" s="142"/>
      <c r="I34" s="37"/>
      <c r="J34" s="13"/>
    </row>
    <row r="35" spans="1:10" s="11" customFormat="1" ht="18" customHeight="1">
      <c r="A35" s="13"/>
      <c r="B35" s="34"/>
      <c r="C35" s="72" t="s">
        <v>186</v>
      </c>
      <c r="D35" s="76" t="s">
        <v>16</v>
      </c>
      <c r="E35" s="76">
        <v>2</v>
      </c>
      <c r="F35" s="76"/>
      <c r="G35" s="87">
        <f t="shared" si="0"/>
        <v>0</v>
      </c>
      <c r="H35" s="142"/>
      <c r="I35" s="37"/>
      <c r="J35" s="13"/>
    </row>
    <row r="36" spans="1:10" s="11" customFormat="1" ht="18" customHeight="1">
      <c r="A36" s="13"/>
      <c r="B36" s="34"/>
      <c r="C36" s="72" t="s">
        <v>187</v>
      </c>
      <c r="D36" s="76" t="s">
        <v>9</v>
      </c>
      <c r="E36" s="76">
        <v>1</v>
      </c>
      <c r="F36" s="76"/>
      <c r="G36" s="87">
        <f t="shared" si="0"/>
        <v>0</v>
      </c>
      <c r="H36" s="142"/>
      <c r="I36" s="37"/>
      <c r="J36" s="13"/>
    </row>
    <row r="37" spans="1:10" s="11" customFormat="1" ht="18" customHeight="1">
      <c r="A37" s="13"/>
      <c r="B37" s="34"/>
      <c r="C37" s="89" t="s">
        <v>188</v>
      </c>
      <c r="D37" s="90" t="s">
        <v>17</v>
      </c>
      <c r="E37" s="76">
        <v>2</v>
      </c>
      <c r="F37" s="76"/>
      <c r="G37" s="87">
        <f t="shared" si="0"/>
        <v>0</v>
      </c>
      <c r="H37" s="142"/>
      <c r="I37" s="37"/>
      <c r="J37" s="13"/>
    </row>
    <row r="38" spans="1:10" s="11" customFormat="1" ht="18" customHeight="1">
      <c r="A38" s="13"/>
      <c r="B38" s="34"/>
      <c r="C38" s="91"/>
      <c r="D38" s="135" t="s">
        <v>174</v>
      </c>
      <c r="E38" s="136"/>
      <c r="F38" s="137"/>
      <c r="G38" s="92">
        <f>IF(SUM(G19:G37)&gt;15,15,SUM(G19:G37))</f>
        <v>0</v>
      </c>
      <c r="H38" s="79">
        <v>15</v>
      </c>
      <c r="I38" s="35"/>
      <c r="J38" s="13"/>
    </row>
    <row r="39" spans="1:10" s="11" customFormat="1" ht="18" customHeight="1">
      <c r="A39" s="13"/>
      <c r="B39" s="34"/>
      <c r="C39" s="149"/>
      <c r="D39" s="149"/>
      <c r="E39" s="93"/>
      <c r="F39" s="93"/>
      <c r="G39" s="144"/>
      <c r="H39" s="144"/>
      <c r="I39" s="35"/>
      <c r="J39" s="13"/>
    </row>
    <row r="40" spans="1:10" s="11" customFormat="1" ht="18" customHeight="1">
      <c r="A40" s="13"/>
      <c r="B40" s="34"/>
      <c r="C40" s="134" t="s">
        <v>190</v>
      </c>
      <c r="D40" s="108"/>
      <c r="E40" s="108"/>
      <c r="F40" s="108"/>
      <c r="G40" s="144"/>
      <c r="H40" s="144"/>
      <c r="I40" s="145"/>
      <c r="J40" s="13"/>
    </row>
    <row r="41" spans="1:10" s="11" customFormat="1" ht="18" customHeight="1">
      <c r="A41" s="13"/>
      <c r="B41" s="34"/>
      <c r="C41" s="150"/>
      <c r="D41" s="150"/>
      <c r="E41" s="132"/>
      <c r="F41" s="132"/>
      <c r="G41" s="151"/>
      <c r="H41" s="151"/>
      <c r="I41" s="35"/>
      <c r="J41" s="13"/>
    </row>
    <row r="42" spans="1:10" s="11" customFormat="1" ht="18" customHeight="1">
      <c r="A42" s="13"/>
      <c r="B42" s="34"/>
      <c r="C42" s="94" t="s">
        <v>173</v>
      </c>
      <c r="D42" s="95" t="s">
        <v>13</v>
      </c>
      <c r="E42" s="95" t="s">
        <v>10</v>
      </c>
      <c r="F42" s="95" t="s">
        <v>175</v>
      </c>
      <c r="G42" s="96" t="s">
        <v>14</v>
      </c>
      <c r="H42" s="57" t="s">
        <v>11</v>
      </c>
      <c r="I42" s="35"/>
      <c r="J42" s="13"/>
    </row>
    <row r="43" spans="1:10" s="11" customFormat="1" ht="18" customHeight="1">
      <c r="A43" s="13"/>
      <c r="B43" s="36"/>
      <c r="C43" s="97" t="s">
        <v>55</v>
      </c>
      <c r="D43" s="98" t="s">
        <v>17</v>
      </c>
      <c r="E43" s="99">
        <v>1</v>
      </c>
      <c r="F43" s="99"/>
      <c r="G43" s="87">
        <f>E43*F43</f>
        <v>0</v>
      </c>
      <c r="H43" s="142" t="s">
        <v>138</v>
      </c>
      <c r="I43" s="35"/>
      <c r="J43" s="13"/>
    </row>
    <row r="44" spans="1:10" s="11" customFormat="1" ht="18" customHeight="1">
      <c r="A44" s="13"/>
      <c r="B44" s="36"/>
      <c r="C44" s="100" t="s">
        <v>56</v>
      </c>
      <c r="D44" s="101" t="s">
        <v>17</v>
      </c>
      <c r="E44" s="102">
        <v>2</v>
      </c>
      <c r="F44" s="102"/>
      <c r="G44" s="87">
        <f t="shared" ref="G44:G46" si="1">E44*F44</f>
        <v>0</v>
      </c>
      <c r="H44" s="142"/>
      <c r="I44" s="35"/>
      <c r="J44" s="13"/>
    </row>
    <row r="45" spans="1:10" s="11" customFormat="1" ht="18" customHeight="1">
      <c r="A45" s="13"/>
      <c r="B45" s="36"/>
      <c r="C45" s="100" t="s">
        <v>191</v>
      </c>
      <c r="D45" s="101" t="s">
        <v>17</v>
      </c>
      <c r="E45" s="102">
        <v>1</v>
      </c>
      <c r="F45" s="102"/>
      <c r="G45" s="87">
        <f t="shared" si="1"/>
        <v>0</v>
      </c>
      <c r="H45" s="142"/>
      <c r="I45" s="35"/>
      <c r="J45" s="13"/>
    </row>
    <row r="46" spans="1:10" s="11" customFormat="1" ht="18" customHeight="1">
      <c r="A46" s="13"/>
      <c r="B46" s="36"/>
      <c r="C46" s="100" t="s">
        <v>192</v>
      </c>
      <c r="D46" s="101" t="s">
        <v>17</v>
      </c>
      <c r="E46" s="102">
        <v>1</v>
      </c>
      <c r="F46" s="102"/>
      <c r="G46" s="87">
        <f t="shared" si="1"/>
        <v>0</v>
      </c>
      <c r="H46" s="142"/>
      <c r="I46" s="35"/>
      <c r="J46" s="13"/>
    </row>
    <row r="47" spans="1:10" s="11" customFormat="1" ht="18" customHeight="1">
      <c r="A47" s="13"/>
      <c r="B47" s="34"/>
      <c r="C47" s="103"/>
      <c r="D47" s="135" t="s">
        <v>174</v>
      </c>
      <c r="E47" s="136"/>
      <c r="F47" s="137"/>
      <c r="G47" s="92">
        <f>IF(SUM(G43:G46)&gt;H47,H47,SUM(G43:G46))</f>
        <v>0</v>
      </c>
      <c r="H47" s="80">
        <v>20</v>
      </c>
      <c r="I47" s="35"/>
      <c r="J47" s="13"/>
    </row>
    <row r="48" spans="1:10" s="11" customFormat="1" ht="18" customHeight="1">
      <c r="A48" s="13"/>
      <c r="B48" s="34"/>
      <c r="C48" s="104" t="s">
        <v>172</v>
      </c>
      <c r="D48" s="95" t="s">
        <v>13</v>
      </c>
      <c r="E48" s="95" t="s">
        <v>10</v>
      </c>
      <c r="F48" s="95" t="s">
        <v>175</v>
      </c>
      <c r="G48" s="95" t="s">
        <v>14</v>
      </c>
      <c r="H48" s="57" t="s">
        <v>11</v>
      </c>
      <c r="I48" s="35"/>
      <c r="J48" s="13"/>
    </row>
    <row r="49" spans="1:10" s="11" customFormat="1" ht="18" customHeight="1">
      <c r="A49" s="13"/>
      <c r="B49" s="34"/>
      <c r="C49" s="72" t="s">
        <v>57</v>
      </c>
      <c r="D49" s="73" t="s">
        <v>180</v>
      </c>
      <c r="E49" s="74">
        <v>0.25</v>
      </c>
      <c r="F49" s="74"/>
      <c r="G49" s="87">
        <f t="shared" ref="G49:G50" si="2">E49*F49</f>
        <v>0</v>
      </c>
      <c r="H49" s="142" t="s">
        <v>138</v>
      </c>
      <c r="I49" s="35"/>
      <c r="J49" s="13"/>
    </row>
    <row r="50" spans="1:10" s="11" customFormat="1" ht="18" customHeight="1">
      <c r="A50" s="13"/>
      <c r="B50" s="34"/>
      <c r="C50" s="72" t="s">
        <v>58</v>
      </c>
      <c r="D50" s="73" t="s">
        <v>15</v>
      </c>
      <c r="E50" s="74">
        <v>2</v>
      </c>
      <c r="F50" s="74"/>
      <c r="G50" s="87">
        <f t="shared" si="2"/>
        <v>0</v>
      </c>
      <c r="H50" s="142"/>
      <c r="I50" s="35"/>
      <c r="J50" s="13"/>
    </row>
    <row r="51" spans="1:10" s="11" customFormat="1" ht="18" customHeight="1">
      <c r="A51" s="13"/>
      <c r="B51" s="34"/>
      <c r="C51" s="105"/>
      <c r="D51" s="135" t="s">
        <v>174</v>
      </c>
      <c r="E51" s="136"/>
      <c r="F51" s="137"/>
      <c r="G51" s="92">
        <f>IF(SUM(G49:G50)&gt;H51,H51,SUM(G49:G50))</f>
        <v>0</v>
      </c>
      <c r="H51" s="80">
        <v>20</v>
      </c>
      <c r="I51" s="35"/>
      <c r="J51" s="13"/>
    </row>
    <row r="52" spans="1:10" s="11" customFormat="1" ht="18" customHeight="1">
      <c r="A52" s="13"/>
      <c r="B52" s="34"/>
      <c r="C52" s="104" t="s">
        <v>171</v>
      </c>
      <c r="D52" s="95" t="s">
        <v>13</v>
      </c>
      <c r="E52" s="95" t="s">
        <v>10</v>
      </c>
      <c r="F52" s="95" t="s">
        <v>175</v>
      </c>
      <c r="G52" s="95" t="s">
        <v>14</v>
      </c>
      <c r="H52" s="57" t="s">
        <v>11</v>
      </c>
      <c r="I52" s="35"/>
      <c r="J52" s="13"/>
    </row>
    <row r="53" spans="1:10" s="11" customFormat="1" ht="35.25" customHeight="1">
      <c r="A53" s="13"/>
      <c r="B53" s="34"/>
      <c r="C53" s="72" t="s">
        <v>59</v>
      </c>
      <c r="D53" s="75" t="s">
        <v>16</v>
      </c>
      <c r="E53" s="76">
        <v>5</v>
      </c>
      <c r="F53" s="76"/>
      <c r="G53" s="87">
        <f t="shared" ref="G53" si="3">E53*F53</f>
        <v>0</v>
      </c>
      <c r="H53" s="58" t="s">
        <v>135</v>
      </c>
      <c r="I53" s="35"/>
      <c r="J53" s="13"/>
    </row>
    <row r="54" spans="1:10" s="11" customFormat="1" ht="18" customHeight="1">
      <c r="A54" s="13"/>
      <c r="B54" s="34"/>
      <c r="C54" s="105"/>
      <c r="D54" s="135" t="s">
        <v>174</v>
      </c>
      <c r="E54" s="136"/>
      <c r="F54" s="137"/>
      <c r="G54" s="92">
        <f>IF(SUM(G53:G53)&gt;H54,H54,SUM(G53:G53))</f>
        <v>0</v>
      </c>
      <c r="H54" s="80">
        <v>5</v>
      </c>
      <c r="I54" s="35"/>
      <c r="J54" s="13"/>
    </row>
    <row r="55" spans="1:10" s="11" customFormat="1" ht="30" customHeight="1">
      <c r="A55" s="13"/>
      <c r="B55" s="34"/>
      <c r="C55" s="104" t="s">
        <v>155</v>
      </c>
      <c r="D55" s="95" t="s">
        <v>13</v>
      </c>
      <c r="E55" s="95" t="s">
        <v>10</v>
      </c>
      <c r="F55" s="95" t="s">
        <v>175</v>
      </c>
      <c r="G55" s="95" t="s">
        <v>14</v>
      </c>
      <c r="H55" s="57" t="s">
        <v>11</v>
      </c>
      <c r="I55" s="35"/>
      <c r="J55" s="13"/>
    </row>
    <row r="56" spans="1:10" s="11" customFormat="1" ht="18" customHeight="1">
      <c r="A56" s="13"/>
      <c r="B56" s="34"/>
      <c r="C56" s="72" t="s">
        <v>60</v>
      </c>
      <c r="D56" s="73" t="s">
        <v>180</v>
      </c>
      <c r="E56" s="74">
        <v>0.83</v>
      </c>
      <c r="F56" s="74"/>
      <c r="G56" s="87">
        <f t="shared" ref="G56:G71" si="4">E56*F56</f>
        <v>0</v>
      </c>
      <c r="H56" s="142" t="s">
        <v>138</v>
      </c>
      <c r="I56" s="35"/>
      <c r="J56" s="13"/>
    </row>
    <row r="57" spans="1:10" s="11" customFormat="1" ht="18" customHeight="1">
      <c r="A57" s="13"/>
      <c r="B57" s="34"/>
      <c r="C57" s="72" t="s">
        <v>193</v>
      </c>
      <c r="D57" s="73" t="s">
        <v>180</v>
      </c>
      <c r="E57" s="74">
        <v>0.57999999999999996</v>
      </c>
      <c r="F57" s="74"/>
      <c r="G57" s="87">
        <f t="shared" si="4"/>
        <v>0</v>
      </c>
      <c r="H57" s="142"/>
      <c r="I57" s="35"/>
      <c r="J57" s="13"/>
    </row>
    <row r="58" spans="1:10" s="11" customFormat="1" ht="18" customHeight="1">
      <c r="A58" s="13"/>
      <c r="B58" s="34"/>
      <c r="C58" s="72" t="s">
        <v>61</v>
      </c>
      <c r="D58" s="75" t="s">
        <v>180</v>
      </c>
      <c r="E58" s="76">
        <v>0.41</v>
      </c>
      <c r="F58" s="76"/>
      <c r="G58" s="87">
        <f t="shared" si="4"/>
        <v>0</v>
      </c>
      <c r="H58" s="142"/>
      <c r="I58" s="35"/>
      <c r="J58" s="13"/>
    </row>
    <row r="59" spans="1:10" s="11" customFormat="1" ht="18" customHeight="1">
      <c r="A59" s="13"/>
      <c r="B59" s="34"/>
      <c r="C59" s="72" t="s">
        <v>62</v>
      </c>
      <c r="D59" s="75" t="s">
        <v>180</v>
      </c>
      <c r="E59" s="76">
        <v>0.16</v>
      </c>
      <c r="F59" s="76"/>
      <c r="G59" s="87">
        <f t="shared" si="4"/>
        <v>0</v>
      </c>
      <c r="H59" s="142"/>
      <c r="I59" s="35"/>
      <c r="J59" s="13"/>
    </row>
    <row r="60" spans="1:10" s="11" customFormat="1" ht="18" customHeight="1">
      <c r="A60" s="13"/>
      <c r="B60" s="34"/>
      <c r="C60" s="72" t="s">
        <v>63</v>
      </c>
      <c r="D60" s="75" t="s">
        <v>180</v>
      </c>
      <c r="E60" s="76">
        <v>0.16</v>
      </c>
      <c r="F60" s="76"/>
      <c r="G60" s="87">
        <f t="shared" si="4"/>
        <v>0</v>
      </c>
      <c r="H60" s="142"/>
      <c r="I60" s="35"/>
      <c r="J60" s="13"/>
    </row>
    <row r="61" spans="1:10" s="11" customFormat="1" ht="18" customHeight="1">
      <c r="A61" s="13"/>
      <c r="B61" s="34"/>
      <c r="C61" s="72" t="s">
        <v>64</v>
      </c>
      <c r="D61" s="75" t="s">
        <v>180</v>
      </c>
      <c r="E61" s="76">
        <v>0.41</v>
      </c>
      <c r="F61" s="76"/>
      <c r="G61" s="87">
        <f t="shared" si="4"/>
        <v>0</v>
      </c>
      <c r="H61" s="142"/>
      <c r="I61" s="35"/>
      <c r="J61" s="13"/>
    </row>
    <row r="62" spans="1:10" s="11" customFormat="1" ht="18" customHeight="1">
      <c r="A62" s="13"/>
      <c r="B62" s="34"/>
      <c r="C62" s="72" t="s">
        <v>195</v>
      </c>
      <c r="D62" s="75" t="s">
        <v>180</v>
      </c>
      <c r="E62" s="76">
        <v>0.25</v>
      </c>
      <c r="F62" s="76"/>
      <c r="G62" s="87">
        <f t="shared" si="4"/>
        <v>0</v>
      </c>
      <c r="H62" s="142"/>
      <c r="I62" s="35"/>
      <c r="J62" s="13"/>
    </row>
    <row r="63" spans="1:10" s="11" customFormat="1" ht="18" customHeight="1">
      <c r="A63" s="13"/>
      <c r="B63" s="34"/>
      <c r="C63" s="72" t="s">
        <v>196</v>
      </c>
      <c r="D63" s="75" t="s">
        <v>180</v>
      </c>
      <c r="E63" s="76">
        <v>0.08</v>
      </c>
      <c r="F63" s="76"/>
      <c r="G63" s="87">
        <f t="shared" si="4"/>
        <v>0</v>
      </c>
      <c r="H63" s="142"/>
      <c r="I63" s="35"/>
      <c r="J63" s="13"/>
    </row>
    <row r="64" spans="1:10" s="11" customFormat="1" ht="31.5" customHeight="1">
      <c r="A64" s="13"/>
      <c r="B64" s="34"/>
      <c r="C64" s="72" t="s">
        <v>197</v>
      </c>
      <c r="D64" s="76" t="s">
        <v>18</v>
      </c>
      <c r="E64" s="76">
        <v>1</v>
      </c>
      <c r="F64" s="76"/>
      <c r="G64" s="87">
        <f t="shared" si="4"/>
        <v>0</v>
      </c>
      <c r="H64" s="142"/>
      <c r="I64" s="37"/>
      <c r="J64" s="13"/>
    </row>
    <row r="65" spans="1:10" s="11" customFormat="1" ht="18" customHeight="1">
      <c r="A65" s="13"/>
      <c r="B65" s="34"/>
      <c r="C65" s="72" t="s">
        <v>198</v>
      </c>
      <c r="D65" s="76" t="s">
        <v>18</v>
      </c>
      <c r="E65" s="76">
        <v>1</v>
      </c>
      <c r="F65" s="76"/>
      <c r="G65" s="87">
        <f t="shared" si="4"/>
        <v>0</v>
      </c>
      <c r="H65" s="142"/>
      <c r="I65" s="37"/>
      <c r="J65" s="13"/>
    </row>
    <row r="66" spans="1:10" s="11" customFormat="1" ht="18" customHeight="1">
      <c r="A66" s="13"/>
      <c r="B66" s="34"/>
      <c r="C66" s="72" t="s">
        <v>199</v>
      </c>
      <c r="D66" s="76" t="s">
        <v>180</v>
      </c>
      <c r="E66" s="76">
        <v>0.16</v>
      </c>
      <c r="F66" s="76"/>
      <c r="G66" s="87">
        <f t="shared" si="4"/>
        <v>0</v>
      </c>
      <c r="H66" s="142"/>
      <c r="I66" s="37"/>
      <c r="J66" s="13"/>
    </row>
    <row r="67" spans="1:10" s="11" customFormat="1" ht="18" customHeight="1">
      <c r="A67" s="13"/>
      <c r="B67" s="34"/>
      <c r="C67" s="72" t="s">
        <v>200</v>
      </c>
      <c r="D67" s="76" t="s">
        <v>181</v>
      </c>
      <c r="E67" s="76">
        <v>0.08</v>
      </c>
      <c r="F67" s="76"/>
      <c r="G67" s="87">
        <f t="shared" si="4"/>
        <v>0</v>
      </c>
      <c r="H67" s="142"/>
      <c r="I67" s="37"/>
      <c r="J67" s="13"/>
    </row>
    <row r="68" spans="1:10" s="11" customFormat="1" ht="18" customHeight="1">
      <c r="A68" s="13"/>
      <c r="B68" s="34"/>
      <c r="C68" s="89" t="s">
        <v>201</v>
      </c>
      <c r="D68" s="76" t="s">
        <v>134</v>
      </c>
      <c r="E68" s="76">
        <v>2</v>
      </c>
      <c r="F68" s="76"/>
      <c r="G68" s="87">
        <f t="shared" si="4"/>
        <v>0</v>
      </c>
      <c r="H68" s="142"/>
      <c r="I68" s="37"/>
      <c r="J68" s="13"/>
    </row>
    <row r="69" spans="1:10" s="11" customFormat="1" ht="18" customHeight="1">
      <c r="A69" s="13"/>
      <c r="B69" s="34"/>
      <c r="C69" s="89" t="s">
        <v>202</v>
      </c>
      <c r="D69" s="76" t="s">
        <v>134</v>
      </c>
      <c r="E69" s="76">
        <v>1</v>
      </c>
      <c r="F69" s="76"/>
      <c r="G69" s="87">
        <f t="shared" si="4"/>
        <v>0</v>
      </c>
      <c r="H69" s="142"/>
      <c r="I69" s="37"/>
      <c r="J69" s="13"/>
    </row>
    <row r="70" spans="1:10" s="11" customFormat="1" ht="18" customHeight="1">
      <c r="A70" s="13"/>
      <c r="B70" s="34"/>
      <c r="C70" s="72" t="s">
        <v>203</v>
      </c>
      <c r="D70" s="76" t="s">
        <v>19</v>
      </c>
      <c r="E70" s="76">
        <v>2</v>
      </c>
      <c r="F70" s="76"/>
      <c r="G70" s="87">
        <f t="shared" si="4"/>
        <v>0</v>
      </c>
      <c r="H70" s="142"/>
      <c r="I70" s="37"/>
      <c r="J70" s="13"/>
    </row>
    <row r="71" spans="1:10" s="11" customFormat="1" ht="18" customHeight="1">
      <c r="A71" s="13"/>
      <c r="B71" s="34"/>
      <c r="C71" s="89" t="s">
        <v>204</v>
      </c>
      <c r="D71" s="76" t="s">
        <v>19</v>
      </c>
      <c r="E71" s="76">
        <v>2</v>
      </c>
      <c r="F71" s="76"/>
      <c r="G71" s="87">
        <f t="shared" si="4"/>
        <v>0</v>
      </c>
      <c r="H71" s="142"/>
      <c r="I71" s="37"/>
      <c r="J71" s="13"/>
    </row>
    <row r="72" spans="1:10" s="11" customFormat="1" ht="18" customHeight="1">
      <c r="A72" s="13"/>
      <c r="B72" s="34"/>
      <c r="C72" s="106"/>
      <c r="D72" s="135" t="s">
        <v>174</v>
      </c>
      <c r="E72" s="136"/>
      <c r="F72" s="137"/>
      <c r="G72" s="92">
        <f>IF(SUM(G56:G71)&gt;H72,H72,SUM(G56:G71))</f>
        <v>0</v>
      </c>
      <c r="H72" s="80">
        <v>20</v>
      </c>
      <c r="I72" s="37"/>
      <c r="J72" s="13"/>
    </row>
    <row r="73" spans="1:10" s="11" customFormat="1" ht="18" customHeight="1">
      <c r="A73" s="13"/>
      <c r="B73" s="34"/>
      <c r="C73" s="94" t="s">
        <v>170</v>
      </c>
      <c r="D73" s="95" t="s">
        <v>13</v>
      </c>
      <c r="E73" s="95" t="s">
        <v>10</v>
      </c>
      <c r="F73" s="95" t="s">
        <v>175</v>
      </c>
      <c r="G73" s="95" t="s">
        <v>14</v>
      </c>
      <c r="H73" s="57" t="s">
        <v>11</v>
      </c>
      <c r="I73" s="35"/>
      <c r="J73" s="13"/>
    </row>
    <row r="74" spans="1:10" s="11" customFormat="1" ht="18" customHeight="1">
      <c r="A74" s="13"/>
      <c r="B74" s="34"/>
      <c r="C74" s="72" t="s">
        <v>65</v>
      </c>
      <c r="D74" s="76" t="s">
        <v>9</v>
      </c>
      <c r="E74" s="76">
        <v>1</v>
      </c>
      <c r="F74" s="76"/>
      <c r="G74" s="87">
        <f t="shared" ref="G74:G80" si="5">E74*F74</f>
        <v>0</v>
      </c>
      <c r="H74" s="142" t="s">
        <v>137</v>
      </c>
      <c r="I74" s="35"/>
      <c r="J74" s="13"/>
    </row>
    <row r="75" spans="1:10" s="11" customFormat="1" ht="18" customHeight="1">
      <c r="A75" s="13"/>
      <c r="B75" s="34"/>
      <c r="C75" s="72" t="s">
        <v>66</v>
      </c>
      <c r="D75" s="76" t="s">
        <v>9</v>
      </c>
      <c r="E75" s="76">
        <v>2</v>
      </c>
      <c r="F75" s="76"/>
      <c r="G75" s="87">
        <f t="shared" si="5"/>
        <v>0</v>
      </c>
      <c r="H75" s="142"/>
      <c r="I75" s="35"/>
      <c r="J75" s="13"/>
    </row>
    <row r="76" spans="1:10" s="11" customFormat="1" ht="18" customHeight="1">
      <c r="A76" s="13"/>
      <c r="B76" s="34"/>
      <c r="C76" s="72" t="s">
        <v>67</v>
      </c>
      <c r="D76" s="76" t="s">
        <v>20</v>
      </c>
      <c r="E76" s="76">
        <v>2</v>
      </c>
      <c r="F76" s="76"/>
      <c r="G76" s="87">
        <f t="shared" si="5"/>
        <v>0</v>
      </c>
      <c r="H76" s="142"/>
      <c r="I76" s="35"/>
      <c r="J76" s="13"/>
    </row>
    <row r="77" spans="1:10" s="11" customFormat="1" ht="18" customHeight="1">
      <c r="A77" s="13"/>
      <c r="B77" s="34"/>
      <c r="C77" s="72" t="s">
        <v>68</v>
      </c>
      <c r="D77" s="76" t="s">
        <v>9</v>
      </c>
      <c r="E77" s="76">
        <v>2</v>
      </c>
      <c r="F77" s="76"/>
      <c r="G77" s="87">
        <f t="shared" si="5"/>
        <v>0</v>
      </c>
      <c r="H77" s="142"/>
      <c r="I77" s="35"/>
      <c r="J77" s="13"/>
    </row>
    <row r="78" spans="1:10" s="11" customFormat="1" ht="18" customHeight="1">
      <c r="A78" s="13"/>
      <c r="B78" s="34"/>
      <c r="C78" s="72" t="s">
        <v>69</v>
      </c>
      <c r="D78" s="76" t="s">
        <v>9</v>
      </c>
      <c r="E78" s="76">
        <v>2</v>
      </c>
      <c r="F78" s="76"/>
      <c r="G78" s="87">
        <f t="shared" si="5"/>
        <v>0</v>
      </c>
      <c r="H78" s="142"/>
      <c r="I78" s="35"/>
      <c r="J78" s="13"/>
    </row>
    <row r="79" spans="1:10" s="11" customFormat="1" ht="18" customHeight="1">
      <c r="A79" s="13"/>
      <c r="B79" s="34"/>
      <c r="C79" s="72" t="s">
        <v>70</v>
      </c>
      <c r="D79" s="76" t="s">
        <v>9</v>
      </c>
      <c r="E79" s="76">
        <v>1</v>
      </c>
      <c r="F79" s="76"/>
      <c r="G79" s="87">
        <f t="shared" si="5"/>
        <v>0</v>
      </c>
      <c r="H79" s="142"/>
      <c r="I79" s="35"/>
      <c r="J79" s="13"/>
    </row>
    <row r="80" spans="1:10" s="11" customFormat="1" ht="18" customHeight="1">
      <c r="A80" s="13"/>
      <c r="B80" s="34"/>
      <c r="C80" s="72" t="s">
        <v>71</v>
      </c>
      <c r="D80" s="76" t="s">
        <v>21</v>
      </c>
      <c r="E80" s="76">
        <v>1</v>
      </c>
      <c r="F80" s="76"/>
      <c r="G80" s="87">
        <f t="shared" si="5"/>
        <v>0</v>
      </c>
      <c r="H80" s="142"/>
      <c r="I80" s="35"/>
      <c r="J80" s="13"/>
    </row>
    <row r="81" spans="1:10" s="11" customFormat="1" ht="18" customHeight="1">
      <c r="A81" s="13"/>
      <c r="B81" s="34"/>
      <c r="C81" s="105"/>
      <c r="D81" s="135" t="s">
        <v>174</v>
      </c>
      <c r="E81" s="136"/>
      <c r="F81" s="137"/>
      <c r="G81" s="92">
        <f>IF(SUM(G74:G80)&gt;H81,H81,SUM(G74:G80))</f>
        <v>0</v>
      </c>
      <c r="H81" s="80">
        <v>15</v>
      </c>
      <c r="I81" s="35"/>
      <c r="J81" s="13"/>
    </row>
    <row r="82" spans="1:10" s="11" customFormat="1" ht="30.75" customHeight="1">
      <c r="A82" s="13"/>
      <c r="B82" s="34"/>
      <c r="C82" s="94" t="s">
        <v>169</v>
      </c>
      <c r="D82" s="95" t="s">
        <v>13</v>
      </c>
      <c r="E82" s="95" t="s">
        <v>10</v>
      </c>
      <c r="F82" s="95" t="s">
        <v>175</v>
      </c>
      <c r="G82" s="95" t="s">
        <v>14</v>
      </c>
      <c r="H82" s="57" t="s">
        <v>11</v>
      </c>
      <c r="I82" s="35"/>
      <c r="J82" s="13"/>
    </row>
    <row r="83" spans="1:10" s="11" customFormat="1" ht="31.5" customHeight="1">
      <c r="A83" s="13"/>
      <c r="B83" s="34"/>
      <c r="C83" s="88" t="s">
        <v>72</v>
      </c>
      <c r="D83" s="76" t="s">
        <v>22</v>
      </c>
      <c r="E83" s="76">
        <v>5</v>
      </c>
      <c r="F83" s="76"/>
      <c r="G83" s="87">
        <f t="shared" ref="G83" si="6">E83*F83</f>
        <v>0</v>
      </c>
      <c r="H83" s="58" t="s">
        <v>135</v>
      </c>
      <c r="I83" s="35"/>
      <c r="J83" s="13"/>
    </row>
    <row r="84" spans="1:10" s="11" customFormat="1" ht="18" customHeight="1">
      <c r="A84" s="13"/>
      <c r="B84" s="34"/>
      <c r="C84" s="107"/>
      <c r="D84" s="135" t="s">
        <v>174</v>
      </c>
      <c r="E84" s="136"/>
      <c r="F84" s="137"/>
      <c r="G84" s="92">
        <f>IF(SUM(G83:G83)&gt;H84,H84,SUM(G83:G83))</f>
        <v>0</v>
      </c>
      <c r="H84" s="80">
        <v>5</v>
      </c>
      <c r="I84" s="35"/>
      <c r="J84" s="13"/>
    </row>
    <row r="85" spans="1:10" s="11" customFormat="1" ht="18" customHeight="1">
      <c r="A85" s="13"/>
      <c r="B85" s="34"/>
      <c r="C85" s="108"/>
      <c r="D85" s="109" t="s">
        <v>177</v>
      </c>
      <c r="E85" s="143">
        <f>G84+G81+G72+G54+G51+G47+G38</f>
        <v>0</v>
      </c>
      <c r="F85" s="143"/>
      <c r="G85" s="143"/>
      <c r="H85" s="53"/>
      <c r="I85" s="35"/>
      <c r="J85" s="13"/>
    </row>
    <row r="86" spans="1:10" s="11" customFormat="1" ht="18" customHeight="1">
      <c r="A86" s="13"/>
      <c r="B86" s="34"/>
      <c r="C86" s="91"/>
      <c r="D86" s="110"/>
      <c r="E86" s="110"/>
      <c r="F86" s="110"/>
      <c r="G86" s="111"/>
      <c r="H86" s="53"/>
      <c r="I86" s="35"/>
      <c r="J86" s="13"/>
    </row>
    <row r="87" spans="1:10" s="11" customFormat="1" ht="18" customHeight="1">
      <c r="A87" s="13"/>
      <c r="B87" s="34"/>
      <c r="C87" s="112" t="s">
        <v>23</v>
      </c>
      <c r="D87" s="113"/>
      <c r="E87" s="113"/>
      <c r="F87" s="113"/>
      <c r="G87" s="114"/>
      <c r="H87" s="53"/>
      <c r="I87" s="35"/>
      <c r="J87" s="13"/>
    </row>
    <row r="88" spans="1:10" s="16" customFormat="1" ht="18" customHeight="1">
      <c r="A88" s="18"/>
      <c r="B88" s="38"/>
      <c r="C88" s="115"/>
      <c r="D88" s="113"/>
      <c r="E88" s="113"/>
      <c r="F88" s="113"/>
      <c r="G88" s="114"/>
      <c r="H88" s="62"/>
      <c r="I88" s="39"/>
      <c r="J88" s="18"/>
    </row>
    <row r="89" spans="1:10" s="11" customFormat="1" ht="18" customHeight="1">
      <c r="A89" s="13"/>
      <c r="B89" s="34"/>
      <c r="C89" s="12" t="s">
        <v>156</v>
      </c>
      <c r="D89" s="95" t="s">
        <v>13</v>
      </c>
      <c r="E89" s="95" t="s">
        <v>10</v>
      </c>
      <c r="F89" s="95" t="s">
        <v>175</v>
      </c>
      <c r="G89" s="95" t="s">
        <v>14</v>
      </c>
      <c r="H89" s="71" t="s">
        <v>11</v>
      </c>
      <c r="I89" s="35"/>
      <c r="J89" s="13"/>
    </row>
    <row r="90" spans="1:10" s="11" customFormat="1" ht="18" customHeight="1">
      <c r="A90" s="13"/>
      <c r="B90" s="34"/>
      <c r="C90" s="116" t="s">
        <v>140</v>
      </c>
      <c r="D90" s="75" t="s">
        <v>28</v>
      </c>
      <c r="E90" s="75">
        <v>10</v>
      </c>
      <c r="F90" s="75"/>
      <c r="G90" s="87">
        <f t="shared" ref="G90:G102" si="7">E90*F90</f>
        <v>0</v>
      </c>
      <c r="H90" s="142" t="s">
        <v>139</v>
      </c>
      <c r="I90" s="35"/>
      <c r="J90" s="13"/>
    </row>
    <row r="91" spans="1:10" s="11" customFormat="1" ht="18" customHeight="1">
      <c r="A91" s="13"/>
      <c r="B91" s="34"/>
      <c r="C91" s="116" t="s">
        <v>141</v>
      </c>
      <c r="D91" s="75" t="s">
        <v>9</v>
      </c>
      <c r="E91" s="75">
        <v>5</v>
      </c>
      <c r="F91" s="75"/>
      <c r="G91" s="87">
        <f t="shared" si="7"/>
        <v>0</v>
      </c>
      <c r="H91" s="142"/>
      <c r="I91" s="35"/>
      <c r="J91" s="13"/>
    </row>
    <row r="92" spans="1:10" s="11" customFormat="1" ht="18" customHeight="1">
      <c r="A92" s="13"/>
      <c r="B92" s="34"/>
      <c r="C92" s="116" t="s">
        <v>151</v>
      </c>
      <c r="D92" s="75" t="s">
        <v>9</v>
      </c>
      <c r="E92" s="75">
        <v>10</v>
      </c>
      <c r="F92" s="75"/>
      <c r="G92" s="87">
        <f t="shared" si="7"/>
        <v>0</v>
      </c>
      <c r="H92" s="142"/>
      <c r="I92" s="35"/>
      <c r="J92" s="13"/>
    </row>
    <row r="93" spans="1:10" s="11" customFormat="1" ht="18" customHeight="1">
      <c r="A93" s="13"/>
      <c r="B93" s="34"/>
      <c r="C93" s="116" t="s">
        <v>112</v>
      </c>
      <c r="D93" s="75" t="s">
        <v>9</v>
      </c>
      <c r="E93" s="75">
        <v>5</v>
      </c>
      <c r="F93" s="75"/>
      <c r="G93" s="87">
        <f t="shared" si="7"/>
        <v>0</v>
      </c>
      <c r="H93" s="142"/>
      <c r="I93" s="35"/>
      <c r="J93" s="13"/>
    </row>
    <row r="94" spans="1:10" s="11" customFormat="1" ht="18" customHeight="1">
      <c r="A94" s="13"/>
      <c r="B94" s="34"/>
      <c r="C94" s="116" t="s">
        <v>113</v>
      </c>
      <c r="D94" s="75" t="s">
        <v>24</v>
      </c>
      <c r="E94" s="75">
        <v>10</v>
      </c>
      <c r="F94" s="75"/>
      <c r="G94" s="87">
        <f t="shared" si="7"/>
        <v>0</v>
      </c>
      <c r="H94" s="142"/>
      <c r="I94" s="35"/>
      <c r="J94" s="13"/>
    </row>
    <row r="95" spans="1:10" s="11" customFormat="1" ht="18" customHeight="1">
      <c r="A95" s="13"/>
      <c r="B95" s="34"/>
      <c r="C95" s="116" t="s">
        <v>114</v>
      </c>
      <c r="D95" s="75" t="s">
        <v>24</v>
      </c>
      <c r="E95" s="75">
        <v>10</v>
      </c>
      <c r="F95" s="75"/>
      <c r="G95" s="87">
        <f t="shared" si="7"/>
        <v>0</v>
      </c>
      <c r="H95" s="142"/>
      <c r="I95" s="35"/>
      <c r="J95" s="13"/>
    </row>
    <row r="96" spans="1:10" s="11" customFormat="1" ht="18" customHeight="1">
      <c r="A96" s="13"/>
      <c r="B96" s="34"/>
      <c r="C96" s="116" t="s">
        <v>115</v>
      </c>
      <c r="D96" s="75" t="s">
        <v>24</v>
      </c>
      <c r="E96" s="75">
        <v>10</v>
      </c>
      <c r="F96" s="75"/>
      <c r="G96" s="87">
        <f t="shared" si="7"/>
        <v>0</v>
      </c>
      <c r="H96" s="142"/>
      <c r="I96" s="35"/>
      <c r="J96" s="13"/>
    </row>
    <row r="97" spans="1:10" s="11" customFormat="1" ht="18" customHeight="1">
      <c r="A97" s="13"/>
      <c r="B97" s="34"/>
      <c r="C97" s="116" t="s">
        <v>116</v>
      </c>
      <c r="D97" s="75" t="s">
        <v>24</v>
      </c>
      <c r="E97" s="75">
        <v>10</v>
      </c>
      <c r="F97" s="75"/>
      <c r="G97" s="87">
        <f t="shared" si="7"/>
        <v>0</v>
      </c>
      <c r="H97" s="142"/>
      <c r="I97" s="35"/>
      <c r="J97" s="13"/>
    </row>
    <row r="98" spans="1:10" s="11" customFormat="1" ht="18" customHeight="1">
      <c r="A98" s="13"/>
      <c r="B98" s="34"/>
      <c r="C98" s="116" t="s">
        <v>117</v>
      </c>
      <c r="D98" s="75" t="s">
        <v>25</v>
      </c>
      <c r="E98" s="75">
        <v>1</v>
      </c>
      <c r="F98" s="75"/>
      <c r="G98" s="87">
        <f t="shared" si="7"/>
        <v>0</v>
      </c>
      <c r="H98" s="142"/>
      <c r="I98" s="35"/>
      <c r="J98" s="13"/>
    </row>
    <row r="99" spans="1:10" s="11" customFormat="1" ht="18" customHeight="1">
      <c r="A99" s="13"/>
      <c r="B99" s="34"/>
      <c r="C99" s="116" t="s">
        <v>118</v>
      </c>
      <c r="D99" s="75" t="s">
        <v>152</v>
      </c>
      <c r="E99" s="75">
        <v>2</v>
      </c>
      <c r="F99" s="75"/>
      <c r="G99" s="87">
        <f t="shared" si="7"/>
        <v>0</v>
      </c>
      <c r="H99" s="142"/>
      <c r="I99" s="35"/>
      <c r="J99" s="13"/>
    </row>
    <row r="100" spans="1:10" s="11" customFormat="1" ht="18" customHeight="1">
      <c r="A100" s="13"/>
      <c r="B100" s="34"/>
      <c r="C100" s="116" t="s">
        <v>119</v>
      </c>
      <c r="D100" s="75" t="s">
        <v>24</v>
      </c>
      <c r="E100" s="75">
        <v>10</v>
      </c>
      <c r="F100" s="75"/>
      <c r="G100" s="87">
        <f t="shared" si="7"/>
        <v>0</v>
      </c>
      <c r="H100" s="142"/>
      <c r="I100" s="35"/>
      <c r="J100" s="13"/>
    </row>
    <row r="101" spans="1:10" s="11" customFormat="1" ht="18" customHeight="1">
      <c r="A101" s="13"/>
      <c r="B101" s="34"/>
      <c r="C101" s="116" t="s">
        <v>120</v>
      </c>
      <c r="D101" s="75" t="s">
        <v>24</v>
      </c>
      <c r="E101" s="75">
        <v>10</v>
      </c>
      <c r="F101" s="75"/>
      <c r="G101" s="87">
        <f t="shared" si="7"/>
        <v>0</v>
      </c>
      <c r="H101" s="142"/>
      <c r="I101" s="35"/>
      <c r="J101" s="13"/>
    </row>
    <row r="102" spans="1:10" s="11" customFormat="1" ht="18" customHeight="1">
      <c r="A102" s="13"/>
      <c r="B102" s="34"/>
      <c r="C102" s="116" t="s">
        <v>121</v>
      </c>
      <c r="D102" s="75" t="s">
        <v>9</v>
      </c>
      <c r="E102" s="75">
        <v>1</v>
      </c>
      <c r="F102" s="75"/>
      <c r="G102" s="87">
        <f t="shared" si="7"/>
        <v>0</v>
      </c>
      <c r="H102" s="142"/>
      <c r="I102" s="35"/>
      <c r="J102" s="13"/>
    </row>
    <row r="103" spans="1:10" s="11" customFormat="1" ht="18" customHeight="1">
      <c r="A103" s="13"/>
      <c r="B103" s="34"/>
      <c r="C103" s="117"/>
      <c r="D103" s="135" t="s">
        <v>174</v>
      </c>
      <c r="E103" s="136"/>
      <c r="F103" s="137"/>
      <c r="G103" s="92">
        <f>IF(SUM(G90:G102)&gt;H103,H103,SUM(G90:G102))</f>
        <v>0</v>
      </c>
      <c r="H103" s="81">
        <v>35</v>
      </c>
      <c r="I103" s="35"/>
      <c r="J103" s="13"/>
    </row>
    <row r="104" spans="1:10" s="11" customFormat="1" ht="18" customHeight="1">
      <c r="A104" s="13"/>
      <c r="B104" s="34"/>
      <c r="C104" s="12" t="s">
        <v>157</v>
      </c>
      <c r="D104" s="95" t="s">
        <v>13</v>
      </c>
      <c r="E104" s="95" t="s">
        <v>10</v>
      </c>
      <c r="F104" s="95" t="s">
        <v>175</v>
      </c>
      <c r="G104" s="95" t="s">
        <v>14</v>
      </c>
      <c r="H104" s="57" t="s">
        <v>11</v>
      </c>
      <c r="I104" s="35"/>
      <c r="J104" s="13"/>
    </row>
    <row r="105" spans="1:10" s="11" customFormat="1" ht="18" customHeight="1">
      <c r="A105" s="13"/>
      <c r="B105" s="34"/>
      <c r="C105" s="116" t="s">
        <v>143</v>
      </c>
      <c r="D105" s="75" t="s">
        <v>26</v>
      </c>
      <c r="E105" s="75">
        <v>3</v>
      </c>
      <c r="F105" s="75"/>
      <c r="G105" s="87">
        <f t="shared" ref="G105:G106" si="8">E105*F105</f>
        <v>0</v>
      </c>
      <c r="H105" s="142" t="s">
        <v>135</v>
      </c>
      <c r="I105" s="35"/>
      <c r="J105" s="13"/>
    </row>
    <row r="106" spans="1:10" s="11" customFormat="1" ht="18" customHeight="1">
      <c r="A106" s="13"/>
      <c r="B106" s="34"/>
      <c r="C106" s="116" t="s">
        <v>144</v>
      </c>
      <c r="D106" s="75" t="s">
        <v>27</v>
      </c>
      <c r="E106" s="75">
        <v>2</v>
      </c>
      <c r="F106" s="75"/>
      <c r="G106" s="87">
        <f t="shared" si="8"/>
        <v>0</v>
      </c>
      <c r="H106" s="142"/>
      <c r="I106" s="35"/>
      <c r="J106" s="13"/>
    </row>
    <row r="107" spans="1:10" s="11" customFormat="1" ht="18" customHeight="1">
      <c r="A107" s="13"/>
      <c r="B107" s="34"/>
      <c r="C107" s="117"/>
      <c r="D107" s="135" t="s">
        <v>174</v>
      </c>
      <c r="E107" s="136"/>
      <c r="F107" s="137"/>
      <c r="G107" s="92">
        <f>IF(SUM(G105:G106)&gt;H107,H107,SUM(G105:G106))</f>
        <v>0</v>
      </c>
      <c r="H107" s="81">
        <v>5</v>
      </c>
      <c r="I107" s="35"/>
      <c r="J107" s="13"/>
    </row>
    <row r="108" spans="1:10" s="11" customFormat="1" ht="18" customHeight="1">
      <c r="A108" s="13"/>
      <c r="B108" s="34"/>
      <c r="C108" s="12" t="s">
        <v>158</v>
      </c>
      <c r="D108" s="95" t="s">
        <v>13</v>
      </c>
      <c r="E108" s="95" t="s">
        <v>10</v>
      </c>
      <c r="F108" s="95" t="s">
        <v>175</v>
      </c>
      <c r="G108" s="95" t="s">
        <v>14</v>
      </c>
      <c r="H108" s="57" t="s">
        <v>11</v>
      </c>
      <c r="I108" s="35"/>
      <c r="J108" s="13"/>
    </row>
    <row r="109" spans="1:10" s="11" customFormat="1" ht="18" customHeight="1">
      <c r="A109" s="13"/>
      <c r="B109" s="34"/>
      <c r="C109" s="116" t="s">
        <v>182</v>
      </c>
      <c r="D109" s="75" t="s">
        <v>28</v>
      </c>
      <c r="E109" s="75">
        <v>10</v>
      </c>
      <c r="F109" s="75"/>
      <c r="G109" s="87">
        <f t="shared" ref="G109:G110" si="9">E109*F109</f>
        <v>0</v>
      </c>
      <c r="H109" s="142" t="s">
        <v>138</v>
      </c>
      <c r="I109" s="35"/>
      <c r="J109" s="13"/>
    </row>
    <row r="110" spans="1:10" s="11" customFormat="1" ht="18" customHeight="1">
      <c r="A110" s="13"/>
      <c r="B110" s="34"/>
      <c r="C110" s="116" t="s">
        <v>183</v>
      </c>
      <c r="D110" s="75" t="s">
        <v>28</v>
      </c>
      <c r="E110" s="75">
        <v>5</v>
      </c>
      <c r="F110" s="75"/>
      <c r="G110" s="87">
        <f t="shared" si="9"/>
        <v>0</v>
      </c>
      <c r="H110" s="142"/>
      <c r="I110" s="35"/>
      <c r="J110" s="13"/>
    </row>
    <row r="111" spans="1:10" s="11" customFormat="1" ht="18" customHeight="1">
      <c r="A111" s="13"/>
      <c r="B111" s="34"/>
      <c r="C111" s="117"/>
      <c r="D111" s="135" t="s">
        <v>174</v>
      </c>
      <c r="E111" s="136"/>
      <c r="F111" s="137"/>
      <c r="G111" s="92">
        <f>IF(SUM(G109:G110)&gt;H111,H111,SUM(G109:G110))</f>
        <v>0</v>
      </c>
      <c r="H111" s="81">
        <v>20</v>
      </c>
      <c r="I111" s="35"/>
      <c r="J111" s="13"/>
    </row>
    <row r="112" spans="1:10" s="11" customFormat="1" ht="18" customHeight="1">
      <c r="A112" s="13"/>
      <c r="B112" s="34"/>
      <c r="C112" s="12" t="s">
        <v>159</v>
      </c>
      <c r="D112" s="95" t="s">
        <v>13</v>
      </c>
      <c r="E112" s="95" t="s">
        <v>10</v>
      </c>
      <c r="F112" s="95" t="s">
        <v>175</v>
      </c>
      <c r="G112" s="95" t="s">
        <v>14</v>
      </c>
      <c r="H112" s="57" t="s">
        <v>11</v>
      </c>
      <c r="I112" s="35"/>
      <c r="J112" s="13"/>
    </row>
    <row r="113" spans="1:10" s="11" customFormat="1" ht="18" customHeight="1">
      <c r="A113" s="13"/>
      <c r="B113" s="34"/>
      <c r="C113" s="116" t="s">
        <v>122</v>
      </c>
      <c r="D113" s="75" t="s">
        <v>123</v>
      </c>
      <c r="E113" s="75">
        <v>5</v>
      </c>
      <c r="F113" s="75"/>
      <c r="G113" s="87">
        <f t="shared" ref="G113:G116" si="10">E113*F113</f>
        <v>0</v>
      </c>
      <c r="H113" s="142" t="s">
        <v>137</v>
      </c>
      <c r="I113" s="35"/>
      <c r="J113" s="13"/>
    </row>
    <row r="114" spans="1:10" s="11" customFormat="1" ht="18" customHeight="1">
      <c r="A114" s="13"/>
      <c r="B114" s="34"/>
      <c r="C114" s="116" t="s">
        <v>142</v>
      </c>
      <c r="D114" s="75" t="s">
        <v>24</v>
      </c>
      <c r="E114" s="75">
        <v>5</v>
      </c>
      <c r="F114" s="75"/>
      <c r="G114" s="87">
        <f t="shared" si="10"/>
        <v>0</v>
      </c>
      <c r="H114" s="142"/>
      <c r="I114" s="35"/>
      <c r="J114" s="13"/>
    </row>
    <row r="115" spans="1:10" s="11" customFormat="1" ht="18" customHeight="1">
      <c r="A115" s="13"/>
      <c r="B115" s="34"/>
      <c r="C115" s="116" t="s">
        <v>124</v>
      </c>
      <c r="D115" s="75" t="s">
        <v>24</v>
      </c>
      <c r="E115" s="75">
        <v>5</v>
      </c>
      <c r="F115" s="75"/>
      <c r="G115" s="87">
        <f t="shared" si="10"/>
        <v>0</v>
      </c>
      <c r="H115" s="142"/>
      <c r="I115" s="35"/>
      <c r="J115" s="13"/>
    </row>
    <row r="116" spans="1:10" s="11" customFormat="1" ht="18" customHeight="1">
      <c r="A116" s="13"/>
      <c r="B116" s="34"/>
      <c r="C116" s="116" t="s">
        <v>125</v>
      </c>
      <c r="D116" s="75" t="s">
        <v>123</v>
      </c>
      <c r="E116" s="75">
        <v>5</v>
      </c>
      <c r="F116" s="75"/>
      <c r="G116" s="87">
        <f t="shared" si="10"/>
        <v>0</v>
      </c>
      <c r="H116" s="142"/>
      <c r="I116" s="35"/>
      <c r="J116" s="13"/>
    </row>
    <row r="117" spans="1:10" s="11" customFormat="1" ht="18" customHeight="1">
      <c r="A117" s="13"/>
      <c r="B117" s="34"/>
      <c r="C117" s="117"/>
      <c r="D117" s="135" t="s">
        <v>174</v>
      </c>
      <c r="E117" s="136"/>
      <c r="F117" s="137"/>
      <c r="G117" s="92">
        <f>IF(SUM(G113:G116)&gt;H117,H117,SUM(G113:G116))</f>
        <v>0</v>
      </c>
      <c r="H117" s="81">
        <v>15</v>
      </c>
      <c r="I117" s="35"/>
      <c r="J117" s="13"/>
    </row>
    <row r="118" spans="1:10" s="11" customFormat="1" ht="18" customHeight="1">
      <c r="A118" s="13"/>
      <c r="B118" s="34"/>
      <c r="C118" s="12" t="s">
        <v>161</v>
      </c>
      <c r="D118" s="95" t="s">
        <v>13</v>
      </c>
      <c r="E118" s="95" t="s">
        <v>10</v>
      </c>
      <c r="F118" s="95" t="s">
        <v>175</v>
      </c>
      <c r="G118" s="95" t="s">
        <v>14</v>
      </c>
      <c r="H118" s="57" t="s">
        <v>11</v>
      </c>
      <c r="I118" s="35"/>
      <c r="J118" s="13"/>
    </row>
    <row r="119" spans="1:10" s="11" customFormat="1" ht="18" customHeight="1">
      <c r="A119" s="13"/>
      <c r="B119" s="34"/>
      <c r="C119" s="116" t="s">
        <v>126</v>
      </c>
      <c r="D119" s="75" t="s">
        <v>29</v>
      </c>
      <c r="E119" s="75">
        <v>5</v>
      </c>
      <c r="F119" s="75"/>
      <c r="G119" s="87">
        <f t="shared" ref="G119:G120" si="11">E119*F119</f>
        <v>0</v>
      </c>
      <c r="H119" s="142" t="s">
        <v>136</v>
      </c>
      <c r="I119" s="35"/>
      <c r="J119" s="13"/>
    </row>
    <row r="120" spans="1:10" s="11" customFormat="1" ht="18" customHeight="1">
      <c r="A120" s="13"/>
      <c r="B120" s="34"/>
      <c r="C120" s="116" t="s">
        <v>127</v>
      </c>
      <c r="D120" s="75" t="s">
        <v>29</v>
      </c>
      <c r="E120" s="75">
        <v>2</v>
      </c>
      <c r="F120" s="75"/>
      <c r="G120" s="87">
        <f t="shared" si="11"/>
        <v>0</v>
      </c>
      <c r="H120" s="142"/>
      <c r="I120" s="35"/>
      <c r="J120" s="13"/>
    </row>
    <row r="121" spans="1:10" s="11" customFormat="1" ht="18" customHeight="1">
      <c r="A121" s="13"/>
      <c r="B121" s="34"/>
      <c r="C121" s="117"/>
      <c r="D121" s="135" t="s">
        <v>174</v>
      </c>
      <c r="E121" s="136"/>
      <c r="F121" s="137"/>
      <c r="G121" s="92">
        <f>IF(SUM(G119:G120)&gt;H121,H121,SUM(G119:G120))</f>
        <v>0</v>
      </c>
      <c r="H121" s="81">
        <v>10</v>
      </c>
      <c r="I121" s="35"/>
      <c r="J121" s="13"/>
    </row>
    <row r="122" spans="1:10" s="11" customFormat="1" ht="27.75" customHeight="1">
      <c r="A122" s="13"/>
      <c r="B122" s="34"/>
      <c r="C122" s="12" t="s">
        <v>160</v>
      </c>
      <c r="D122" s="95" t="s">
        <v>13</v>
      </c>
      <c r="E122" s="95" t="s">
        <v>10</v>
      </c>
      <c r="F122" s="95" t="s">
        <v>175</v>
      </c>
      <c r="G122" s="95" t="s">
        <v>14</v>
      </c>
      <c r="H122" s="57" t="s">
        <v>11</v>
      </c>
      <c r="I122" s="35"/>
      <c r="J122" s="13"/>
    </row>
    <row r="123" spans="1:10" s="11" customFormat="1" ht="18" customHeight="1">
      <c r="A123" s="13"/>
      <c r="B123" s="34"/>
      <c r="C123" s="116" t="s">
        <v>128</v>
      </c>
      <c r="D123" s="75" t="s">
        <v>29</v>
      </c>
      <c r="E123" s="75">
        <v>5</v>
      </c>
      <c r="F123" s="75"/>
      <c r="G123" s="87">
        <f t="shared" ref="G123:G124" si="12">E123*F123</f>
        <v>0</v>
      </c>
      <c r="H123" s="142" t="s">
        <v>136</v>
      </c>
      <c r="I123" s="35"/>
      <c r="J123" s="13"/>
    </row>
    <row r="124" spans="1:10" s="11" customFormat="1" ht="18" customHeight="1">
      <c r="A124" s="13"/>
      <c r="B124" s="34"/>
      <c r="C124" s="116" t="s">
        <v>129</v>
      </c>
      <c r="D124" s="75" t="s">
        <v>29</v>
      </c>
      <c r="E124" s="75">
        <v>5</v>
      </c>
      <c r="F124" s="75"/>
      <c r="G124" s="87">
        <f t="shared" si="12"/>
        <v>0</v>
      </c>
      <c r="H124" s="142"/>
      <c r="I124" s="35"/>
      <c r="J124" s="13"/>
    </row>
    <row r="125" spans="1:10" s="11" customFormat="1" ht="18" customHeight="1">
      <c r="A125" s="13"/>
      <c r="B125" s="34"/>
      <c r="C125" s="117"/>
      <c r="D125" s="135" t="s">
        <v>174</v>
      </c>
      <c r="E125" s="136"/>
      <c r="F125" s="137"/>
      <c r="G125" s="92">
        <f>IF(SUM(G123:G124)&gt;H125,H125,SUM(G123:G124))</f>
        <v>0</v>
      </c>
      <c r="H125" s="81">
        <v>10</v>
      </c>
      <c r="I125" s="35"/>
      <c r="J125" s="13"/>
    </row>
    <row r="126" spans="1:10" s="11" customFormat="1" ht="32.25" customHeight="1">
      <c r="A126" s="13"/>
      <c r="B126" s="34"/>
      <c r="C126" s="19" t="s">
        <v>130</v>
      </c>
      <c r="D126" s="95" t="s">
        <v>13</v>
      </c>
      <c r="E126" s="95" t="s">
        <v>10</v>
      </c>
      <c r="F126" s="95" t="s">
        <v>175</v>
      </c>
      <c r="G126" s="95" t="s">
        <v>14</v>
      </c>
      <c r="H126" s="57" t="s">
        <v>11</v>
      </c>
      <c r="I126" s="35"/>
      <c r="J126" s="13"/>
    </row>
    <row r="127" spans="1:10" s="11" customFormat="1" ht="30" customHeight="1">
      <c r="A127" s="13"/>
      <c r="B127" s="34"/>
      <c r="C127" s="50" t="s">
        <v>131</v>
      </c>
      <c r="D127" s="75" t="s">
        <v>22</v>
      </c>
      <c r="E127" s="75">
        <v>5</v>
      </c>
      <c r="F127" s="75"/>
      <c r="G127" s="87">
        <f t="shared" ref="G127" si="13">E127*F127</f>
        <v>0</v>
      </c>
      <c r="H127" s="131" t="s">
        <v>135</v>
      </c>
      <c r="I127" s="35"/>
      <c r="J127" s="13"/>
    </row>
    <row r="128" spans="1:10" s="11" customFormat="1" ht="18" customHeight="1">
      <c r="A128" s="13"/>
      <c r="B128" s="34"/>
      <c r="C128" s="118"/>
      <c r="D128" s="135" t="s">
        <v>174</v>
      </c>
      <c r="E128" s="136"/>
      <c r="F128" s="137"/>
      <c r="G128" s="92">
        <f>IF(SUM(G127:G127)&gt;H128,H128,SUM(G127:G127))</f>
        <v>0</v>
      </c>
      <c r="H128" s="82">
        <v>5</v>
      </c>
      <c r="I128" s="35"/>
      <c r="J128" s="13"/>
    </row>
    <row r="129" spans="1:10" s="11" customFormat="1" ht="18" customHeight="1">
      <c r="A129" s="13"/>
      <c r="B129" s="34"/>
      <c r="C129" s="108"/>
      <c r="D129" s="109" t="s">
        <v>176</v>
      </c>
      <c r="E129" s="143">
        <f>G128+G125+G121+G111+G107+G103</f>
        <v>0</v>
      </c>
      <c r="F129" s="143"/>
      <c r="G129" s="143"/>
      <c r="H129"/>
      <c r="I129" s="35"/>
      <c r="J129" s="13"/>
    </row>
    <row r="130" spans="1:10" s="11" customFormat="1" ht="18" customHeight="1">
      <c r="A130" s="13"/>
      <c r="B130" s="34"/>
      <c r="C130" s="115"/>
      <c r="D130" s="113"/>
      <c r="E130" s="113"/>
      <c r="F130" s="113"/>
      <c r="G130" s="114"/>
      <c r="H130"/>
      <c r="I130" s="35"/>
      <c r="J130" s="13"/>
    </row>
    <row r="131" spans="1:10" s="11" customFormat="1" ht="18" customHeight="1">
      <c r="A131" s="13"/>
      <c r="B131" s="34"/>
      <c r="C131" s="112" t="s">
        <v>30</v>
      </c>
      <c r="D131" s="113"/>
      <c r="E131" s="113"/>
      <c r="F131" s="113"/>
      <c r="G131" s="114"/>
      <c r="H131"/>
      <c r="I131" s="35"/>
      <c r="J131" s="13"/>
    </row>
    <row r="132" spans="1:10" s="11" customFormat="1" ht="18" customHeight="1">
      <c r="A132" s="13"/>
      <c r="B132" s="34"/>
      <c r="C132" s="91"/>
      <c r="D132" s="110"/>
      <c r="E132" s="110"/>
      <c r="F132" s="110"/>
      <c r="G132" s="111"/>
      <c r="H132"/>
      <c r="I132" s="35"/>
      <c r="J132" s="13"/>
    </row>
    <row r="133" spans="1:10" s="11" customFormat="1" ht="18" customHeight="1">
      <c r="A133" s="13"/>
      <c r="B133" s="34"/>
      <c r="C133" s="12" t="s">
        <v>162</v>
      </c>
      <c r="D133" s="95" t="s">
        <v>13</v>
      </c>
      <c r="E133" s="95" t="s">
        <v>10</v>
      </c>
      <c r="F133" s="95" t="s">
        <v>175</v>
      </c>
      <c r="G133" s="95" t="s">
        <v>14</v>
      </c>
      <c r="H133" s="57" t="s">
        <v>11</v>
      </c>
      <c r="I133" s="35"/>
      <c r="J133" s="13"/>
    </row>
    <row r="134" spans="1:10" s="11" customFormat="1" ht="18" customHeight="1">
      <c r="A134" s="13"/>
      <c r="B134" s="34"/>
      <c r="C134" s="116" t="s">
        <v>73</v>
      </c>
      <c r="D134" s="50" t="s">
        <v>36</v>
      </c>
      <c r="E134" s="75">
        <v>5</v>
      </c>
      <c r="F134" s="75"/>
      <c r="G134" s="87">
        <f t="shared" ref="G134:G136" si="14">E134*F134</f>
        <v>0</v>
      </c>
      <c r="H134" s="146" t="s">
        <v>136</v>
      </c>
      <c r="I134" s="35"/>
      <c r="J134" s="13"/>
    </row>
    <row r="135" spans="1:10" s="11" customFormat="1" ht="18" customHeight="1">
      <c r="A135" s="13"/>
      <c r="B135" s="34"/>
      <c r="C135" s="116" t="s">
        <v>74</v>
      </c>
      <c r="D135" s="50" t="s">
        <v>36</v>
      </c>
      <c r="E135" s="75">
        <v>5</v>
      </c>
      <c r="F135" s="75"/>
      <c r="G135" s="87">
        <f t="shared" si="14"/>
        <v>0</v>
      </c>
      <c r="H135" s="146"/>
      <c r="I135" s="35"/>
      <c r="J135" s="13"/>
    </row>
    <row r="136" spans="1:10" s="11" customFormat="1" ht="18" customHeight="1">
      <c r="A136" s="13"/>
      <c r="B136" s="34"/>
      <c r="C136" s="116" t="s">
        <v>75</v>
      </c>
      <c r="D136" s="50" t="s">
        <v>27</v>
      </c>
      <c r="E136" s="75">
        <v>3</v>
      </c>
      <c r="F136" s="75"/>
      <c r="G136" s="87">
        <f t="shared" si="14"/>
        <v>0</v>
      </c>
      <c r="H136" s="146"/>
      <c r="I136" s="35"/>
      <c r="J136" s="13"/>
    </row>
    <row r="137" spans="1:10" s="11" customFormat="1" ht="18" customHeight="1">
      <c r="A137" s="13"/>
      <c r="B137" s="34"/>
      <c r="C137" s="117"/>
      <c r="D137" s="135" t="s">
        <v>174</v>
      </c>
      <c r="E137" s="136"/>
      <c r="F137" s="137"/>
      <c r="G137" s="92">
        <f>IF(SUM(G134:G136)&gt;H137,H137,SUM(G134:G136))</f>
        <v>0</v>
      </c>
      <c r="H137" s="83">
        <v>10</v>
      </c>
      <c r="I137" s="35"/>
      <c r="J137" s="13"/>
    </row>
    <row r="138" spans="1:10" s="11" customFormat="1" ht="30.75" customHeight="1">
      <c r="A138" s="13"/>
      <c r="B138" s="34"/>
      <c r="C138" s="12" t="s">
        <v>163</v>
      </c>
      <c r="D138" s="95" t="s">
        <v>13</v>
      </c>
      <c r="E138" s="95" t="s">
        <v>10</v>
      </c>
      <c r="F138" s="95" t="s">
        <v>175</v>
      </c>
      <c r="G138" s="95" t="s">
        <v>14</v>
      </c>
      <c r="H138" s="57" t="s">
        <v>11</v>
      </c>
      <c r="I138" s="35"/>
      <c r="J138" s="13"/>
    </row>
    <row r="139" spans="1:10" s="11" customFormat="1" ht="18" customHeight="1">
      <c r="A139" s="13"/>
      <c r="B139" s="34"/>
      <c r="C139" s="116" t="s">
        <v>76</v>
      </c>
      <c r="D139" s="50" t="s">
        <v>180</v>
      </c>
      <c r="E139" s="75">
        <v>0.83</v>
      </c>
      <c r="F139" s="75"/>
      <c r="G139" s="87">
        <f t="shared" ref="G139:G140" si="15">E139*F139</f>
        <v>0</v>
      </c>
      <c r="H139" s="142" t="s">
        <v>136</v>
      </c>
      <c r="I139" s="35"/>
      <c r="J139" s="13"/>
    </row>
    <row r="140" spans="1:10" s="11" customFormat="1" ht="18" customHeight="1">
      <c r="A140" s="13"/>
      <c r="B140" s="34"/>
      <c r="C140" s="116" t="s">
        <v>77</v>
      </c>
      <c r="D140" s="50" t="s">
        <v>180</v>
      </c>
      <c r="E140" s="75">
        <v>0.83</v>
      </c>
      <c r="F140" s="75"/>
      <c r="G140" s="87">
        <f t="shared" si="15"/>
        <v>0</v>
      </c>
      <c r="H140" s="142"/>
      <c r="I140" s="35"/>
      <c r="J140" s="13"/>
    </row>
    <row r="141" spans="1:10" s="11" customFormat="1" ht="18" customHeight="1">
      <c r="A141" s="13"/>
      <c r="B141" s="34"/>
      <c r="C141" s="117"/>
      <c r="D141" s="135" t="s">
        <v>174</v>
      </c>
      <c r="E141" s="136"/>
      <c r="F141" s="137"/>
      <c r="G141" s="92">
        <f>IF(SUM(G139:G140)&gt;H141,H141,SUM(G139:G140))</f>
        <v>0</v>
      </c>
      <c r="H141" s="81">
        <v>10</v>
      </c>
      <c r="I141" s="35"/>
      <c r="J141" s="13"/>
    </row>
    <row r="142" spans="1:10" s="11" customFormat="1" ht="33.75" customHeight="1">
      <c r="A142" s="13"/>
      <c r="B142" s="34"/>
      <c r="C142" s="12" t="s">
        <v>164</v>
      </c>
      <c r="D142" s="95" t="s">
        <v>13</v>
      </c>
      <c r="E142" s="95" t="s">
        <v>10</v>
      </c>
      <c r="F142" s="95" t="s">
        <v>175</v>
      </c>
      <c r="G142" s="95" t="s">
        <v>14</v>
      </c>
      <c r="H142" s="57" t="s">
        <v>11</v>
      </c>
      <c r="I142" s="35"/>
      <c r="J142" s="13"/>
    </row>
    <row r="143" spans="1:10" s="11" customFormat="1" ht="18" customHeight="1">
      <c r="A143" s="13"/>
      <c r="B143" s="34"/>
      <c r="C143" s="116" t="s">
        <v>145</v>
      </c>
      <c r="D143" s="50" t="s">
        <v>24</v>
      </c>
      <c r="E143" s="75">
        <v>5</v>
      </c>
      <c r="F143" s="75"/>
      <c r="G143" s="87">
        <f t="shared" ref="G143:G144" si="16">E143*F143</f>
        <v>0</v>
      </c>
      <c r="H143" s="146" t="s">
        <v>136</v>
      </c>
      <c r="I143" s="35"/>
      <c r="J143" s="13"/>
    </row>
    <row r="144" spans="1:10" s="11" customFormat="1" ht="18" customHeight="1">
      <c r="A144" s="13"/>
      <c r="B144" s="34"/>
      <c r="C144" s="116" t="s">
        <v>146</v>
      </c>
      <c r="D144" s="50" t="s">
        <v>24</v>
      </c>
      <c r="E144" s="75">
        <v>5</v>
      </c>
      <c r="F144" s="75"/>
      <c r="G144" s="87">
        <f t="shared" si="16"/>
        <v>0</v>
      </c>
      <c r="H144" s="146"/>
      <c r="I144" s="35"/>
      <c r="J144" s="13"/>
    </row>
    <row r="145" spans="1:10" s="11" customFormat="1" ht="18" customHeight="1">
      <c r="A145" s="13"/>
      <c r="B145" s="34"/>
      <c r="C145" s="117"/>
      <c r="D145" s="135" t="s">
        <v>174</v>
      </c>
      <c r="E145" s="136"/>
      <c r="F145" s="137"/>
      <c r="G145" s="92">
        <f>IF(SUM(G143:G144)&gt;H145,H145,SUM(G143:G144))</f>
        <v>0</v>
      </c>
      <c r="H145" s="83">
        <v>10</v>
      </c>
      <c r="I145" s="35"/>
      <c r="J145" s="13"/>
    </row>
    <row r="146" spans="1:10" s="11" customFormat="1" ht="18" customHeight="1">
      <c r="A146" s="13"/>
      <c r="B146" s="34"/>
      <c r="C146" s="12" t="s">
        <v>165</v>
      </c>
      <c r="D146" s="95" t="s">
        <v>13</v>
      </c>
      <c r="E146" s="95" t="s">
        <v>10</v>
      </c>
      <c r="F146" s="95" t="s">
        <v>175</v>
      </c>
      <c r="G146" s="95" t="s">
        <v>14</v>
      </c>
      <c r="H146" s="57" t="s">
        <v>11</v>
      </c>
      <c r="I146" s="35"/>
      <c r="J146" s="13"/>
    </row>
    <row r="147" spans="1:10" s="11" customFormat="1" ht="18" customHeight="1">
      <c r="A147" s="13"/>
      <c r="B147" s="34"/>
      <c r="C147" s="116" t="s">
        <v>78</v>
      </c>
      <c r="D147" s="50" t="s">
        <v>31</v>
      </c>
      <c r="E147" s="75">
        <v>5</v>
      </c>
      <c r="F147" s="75"/>
      <c r="G147" s="87">
        <f t="shared" ref="G147:G150" si="17">E147*F147</f>
        <v>0</v>
      </c>
      <c r="H147" s="142" t="s">
        <v>136</v>
      </c>
      <c r="I147" s="35"/>
      <c r="J147" s="13"/>
    </row>
    <row r="148" spans="1:10" s="11" customFormat="1" ht="18" customHeight="1">
      <c r="A148" s="13"/>
      <c r="B148" s="34"/>
      <c r="C148" s="116" t="s">
        <v>79</v>
      </c>
      <c r="D148" s="50" t="s">
        <v>31</v>
      </c>
      <c r="E148" s="75">
        <v>10</v>
      </c>
      <c r="F148" s="75"/>
      <c r="G148" s="87">
        <f t="shared" si="17"/>
        <v>0</v>
      </c>
      <c r="H148" s="142"/>
      <c r="I148" s="35"/>
      <c r="J148" s="13"/>
    </row>
    <row r="149" spans="1:10" s="11" customFormat="1" ht="18" customHeight="1">
      <c r="A149" s="13"/>
      <c r="B149" s="34"/>
      <c r="C149" s="116" t="s">
        <v>80</v>
      </c>
      <c r="D149" s="50" t="s">
        <v>31</v>
      </c>
      <c r="E149" s="75">
        <v>5</v>
      </c>
      <c r="F149" s="75"/>
      <c r="G149" s="87">
        <f t="shared" si="17"/>
        <v>0</v>
      </c>
      <c r="H149" s="142"/>
      <c r="I149" s="35"/>
      <c r="J149" s="13"/>
    </row>
    <row r="150" spans="1:10" s="11" customFormat="1" ht="18" customHeight="1">
      <c r="A150" s="13"/>
      <c r="B150" s="34"/>
      <c r="C150" s="116" t="s">
        <v>81</v>
      </c>
      <c r="D150" s="50" t="s">
        <v>31</v>
      </c>
      <c r="E150" s="75">
        <v>5</v>
      </c>
      <c r="F150" s="75"/>
      <c r="G150" s="87">
        <f t="shared" si="17"/>
        <v>0</v>
      </c>
      <c r="H150" s="142"/>
      <c r="I150" s="35"/>
      <c r="J150" s="13"/>
    </row>
    <row r="151" spans="1:10" s="11" customFormat="1" ht="18" customHeight="1">
      <c r="A151" s="13"/>
      <c r="B151" s="34"/>
      <c r="C151" s="117"/>
      <c r="D151" s="135" t="s">
        <v>174</v>
      </c>
      <c r="E151" s="136"/>
      <c r="F151" s="137"/>
      <c r="G151" s="92">
        <f>IF(SUM(G147:G150)&gt;H151,H151,SUM(G147:G150))</f>
        <v>0</v>
      </c>
      <c r="H151" s="81">
        <v>10</v>
      </c>
      <c r="I151" s="35"/>
      <c r="J151" s="13"/>
    </row>
    <row r="152" spans="1:10" s="11" customFormat="1" ht="18" customHeight="1">
      <c r="A152" s="13"/>
      <c r="B152" s="34"/>
      <c r="C152" s="12" t="s">
        <v>166</v>
      </c>
      <c r="D152" s="95" t="s">
        <v>13</v>
      </c>
      <c r="E152" s="95" t="s">
        <v>10</v>
      </c>
      <c r="F152" s="95" t="s">
        <v>175</v>
      </c>
      <c r="G152" s="95" t="s">
        <v>14</v>
      </c>
      <c r="H152" s="57" t="s">
        <v>11</v>
      </c>
      <c r="I152" s="35"/>
      <c r="J152" s="13"/>
    </row>
    <row r="153" spans="1:10" s="11" customFormat="1" ht="18" customHeight="1">
      <c r="A153" s="13"/>
      <c r="B153" s="34"/>
      <c r="C153" s="116" t="s">
        <v>147</v>
      </c>
      <c r="D153" s="50" t="s">
        <v>28</v>
      </c>
      <c r="E153" s="75">
        <v>2.5</v>
      </c>
      <c r="F153" s="75"/>
      <c r="G153" s="87">
        <f t="shared" ref="G153:G154" si="18">E153*F153</f>
        <v>0</v>
      </c>
      <c r="H153" s="146" t="s">
        <v>135</v>
      </c>
      <c r="I153" s="35"/>
      <c r="J153" s="13"/>
    </row>
    <row r="154" spans="1:10" s="11" customFormat="1" ht="18" customHeight="1">
      <c r="A154" s="13"/>
      <c r="B154" s="34"/>
      <c r="C154" s="116" t="s">
        <v>148</v>
      </c>
      <c r="D154" s="50" t="s">
        <v>28</v>
      </c>
      <c r="E154" s="75">
        <v>2.5</v>
      </c>
      <c r="F154" s="75"/>
      <c r="G154" s="87">
        <f t="shared" si="18"/>
        <v>0</v>
      </c>
      <c r="H154" s="146"/>
      <c r="I154" s="35"/>
      <c r="J154" s="13"/>
    </row>
    <row r="155" spans="1:10" s="11" customFormat="1" ht="18" customHeight="1">
      <c r="A155" s="13"/>
      <c r="B155" s="34"/>
      <c r="C155" s="117"/>
      <c r="D155" s="135" t="s">
        <v>174</v>
      </c>
      <c r="E155" s="136"/>
      <c r="F155" s="137"/>
      <c r="G155" s="92">
        <f>IF(SUM(G153:G154)&gt;H155,H155,SUM(G153:G154))</f>
        <v>0</v>
      </c>
      <c r="H155" s="83">
        <v>5</v>
      </c>
      <c r="I155" s="35"/>
      <c r="J155" s="13"/>
    </row>
    <row r="156" spans="1:10" s="11" customFormat="1" ht="32.25" customHeight="1">
      <c r="A156" s="13"/>
      <c r="B156" s="34"/>
      <c r="C156" s="12" t="s">
        <v>167</v>
      </c>
      <c r="D156" s="95" t="s">
        <v>13</v>
      </c>
      <c r="E156" s="95" t="s">
        <v>10</v>
      </c>
      <c r="F156" s="95" t="s">
        <v>175</v>
      </c>
      <c r="G156" s="95" t="s">
        <v>14</v>
      </c>
      <c r="H156" s="57" t="s">
        <v>11</v>
      </c>
      <c r="I156" s="35"/>
      <c r="J156" s="13"/>
    </row>
    <row r="157" spans="1:10" s="11" customFormat="1" ht="18" customHeight="1">
      <c r="A157" s="13"/>
      <c r="B157" s="34"/>
      <c r="C157" s="116" t="s">
        <v>82</v>
      </c>
      <c r="D157" s="50" t="s">
        <v>32</v>
      </c>
      <c r="E157" s="75">
        <v>5</v>
      </c>
      <c r="F157" s="75"/>
      <c r="G157" s="87">
        <f t="shared" ref="G157:G188" si="19">E157*F157</f>
        <v>0</v>
      </c>
      <c r="H157" s="146" t="s">
        <v>150</v>
      </c>
      <c r="I157" s="35"/>
      <c r="J157" s="13"/>
    </row>
    <row r="158" spans="1:10" s="11" customFormat="1" ht="18" customHeight="1">
      <c r="A158" s="13"/>
      <c r="B158" s="34"/>
      <c r="C158" s="116" t="s">
        <v>83</v>
      </c>
      <c r="D158" s="50" t="s">
        <v>33</v>
      </c>
      <c r="E158" s="75">
        <v>10</v>
      </c>
      <c r="F158" s="75"/>
      <c r="G158" s="87">
        <f t="shared" si="19"/>
        <v>0</v>
      </c>
      <c r="H158" s="146"/>
      <c r="I158" s="35"/>
      <c r="J158" s="13"/>
    </row>
    <row r="159" spans="1:10" s="11" customFormat="1" ht="18" customHeight="1">
      <c r="A159" s="13"/>
      <c r="B159" s="34"/>
      <c r="C159" s="116" t="s">
        <v>84</v>
      </c>
      <c r="D159" s="50" t="s">
        <v>9</v>
      </c>
      <c r="E159" s="75">
        <v>15</v>
      </c>
      <c r="F159" s="75"/>
      <c r="G159" s="87">
        <f t="shared" si="19"/>
        <v>0</v>
      </c>
      <c r="H159" s="146"/>
      <c r="I159" s="35"/>
      <c r="J159" s="13"/>
    </row>
    <row r="160" spans="1:10" s="11" customFormat="1" ht="18" customHeight="1">
      <c r="A160" s="13"/>
      <c r="B160" s="34"/>
      <c r="C160" s="116" t="s">
        <v>85</v>
      </c>
      <c r="D160" s="50" t="s">
        <v>9</v>
      </c>
      <c r="E160" s="75">
        <v>5</v>
      </c>
      <c r="F160" s="75"/>
      <c r="G160" s="87">
        <f t="shared" si="19"/>
        <v>0</v>
      </c>
      <c r="H160" s="146"/>
      <c r="I160" s="35"/>
      <c r="J160" s="13"/>
    </row>
    <row r="161" spans="1:10" s="11" customFormat="1" ht="18" customHeight="1">
      <c r="A161" s="13"/>
      <c r="B161" s="34"/>
      <c r="C161" s="116" t="s">
        <v>86</v>
      </c>
      <c r="D161" s="50" t="s">
        <v>9</v>
      </c>
      <c r="E161" s="75">
        <v>10</v>
      </c>
      <c r="F161" s="75"/>
      <c r="G161" s="87">
        <f t="shared" si="19"/>
        <v>0</v>
      </c>
      <c r="H161" s="146"/>
      <c r="I161" s="35"/>
      <c r="J161" s="13"/>
    </row>
    <row r="162" spans="1:10" s="11" customFormat="1" ht="18" customHeight="1">
      <c r="A162" s="13"/>
      <c r="B162" s="34"/>
      <c r="C162" s="116" t="s">
        <v>87</v>
      </c>
      <c r="D162" s="50" t="s">
        <v>9</v>
      </c>
      <c r="E162" s="75">
        <v>15</v>
      </c>
      <c r="F162" s="75"/>
      <c r="G162" s="87">
        <f t="shared" si="19"/>
        <v>0</v>
      </c>
      <c r="H162" s="146"/>
      <c r="I162" s="35"/>
      <c r="J162" s="13"/>
    </row>
    <row r="163" spans="1:10" s="11" customFormat="1" ht="18" customHeight="1">
      <c r="A163" s="13"/>
      <c r="B163" s="34"/>
      <c r="C163" s="116" t="s">
        <v>88</v>
      </c>
      <c r="D163" s="50" t="s">
        <v>34</v>
      </c>
      <c r="E163" s="75">
        <v>10</v>
      </c>
      <c r="F163" s="75"/>
      <c r="G163" s="87">
        <f t="shared" si="19"/>
        <v>0</v>
      </c>
      <c r="H163" s="146"/>
      <c r="I163" s="35"/>
      <c r="J163" s="13"/>
    </row>
    <row r="164" spans="1:10" s="11" customFormat="1" ht="18" customHeight="1">
      <c r="A164" s="13"/>
      <c r="B164" s="34"/>
      <c r="C164" s="116" t="s">
        <v>111</v>
      </c>
      <c r="D164" s="50" t="s">
        <v>35</v>
      </c>
      <c r="E164" s="75">
        <v>15</v>
      </c>
      <c r="F164" s="75"/>
      <c r="G164" s="87">
        <f t="shared" si="19"/>
        <v>0</v>
      </c>
      <c r="H164" s="146"/>
      <c r="I164" s="35"/>
      <c r="J164" s="13"/>
    </row>
    <row r="165" spans="1:10" s="11" customFormat="1" ht="18" customHeight="1">
      <c r="A165" s="13"/>
      <c r="B165" s="34"/>
      <c r="C165" s="116" t="s">
        <v>89</v>
      </c>
      <c r="D165" s="50" t="s">
        <v>9</v>
      </c>
      <c r="E165" s="75">
        <v>5</v>
      </c>
      <c r="F165" s="75"/>
      <c r="G165" s="87">
        <f t="shared" si="19"/>
        <v>0</v>
      </c>
      <c r="H165" s="146"/>
      <c r="I165" s="35"/>
      <c r="J165" s="13"/>
    </row>
    <row r="166" spans="1:10" s="11" customFormat="1" ht="18" customHeight="1">
      <c r="A166" s="13"/>
      <c r="B166" s="34"/>
      <c r="C166" s="116" t="s">
        <v>90</v>
      </c>
      <c r="D166" s="50" t="s">
        <v>36</v>
      </c>
      <c r="E166" s="75">
        <v>5</v>
      </c>
      <c r="F166" s="75"/>
      <c r="G166" s="87">
        <f t="shared" si="19"/>
        <v>0</v>
      </c>
      <c r="H166" s="146"/>
      <c r="I166" s="35"/>
      <c r="J166" s="13"/>
    </row>
    <row r="167" spans="1:10" s="11" customFormat="1" ht="18" customHeight="1">
      <c r="A167" s="13"/>
      <c r="B167" s="34"/>
      <c r="C167" s="116" t="s">
        <v>91</v>
      </c>
      <c r="D167" s="50" t="s">
        <v>37</v>
      </c>
      <c r="E167" s="75">
        <v>10</v>
      </c>
      <c r="F167" s="75"/>
      <c r="G167" s="87">
        <f t="shared" si="19"/>
        <v>0</v>
      </c>
      <c r="H167" s="146"/>
      <c r="I167" s="35"/>
      <c r="J167" s="13"/>
    </row>
    <row r="168" spans="1:10" s="11" customFormat="1" ht="18" customHeight="1">
      <c r="A168" s="13"/>
      <c r="B168" s="34"/>
      <c r="C168" s="116" t="s">
        <v>92</v>
      </c>
      <c r="D168" s="50" t="s">
        <v>9</v>
      </c>
      <c r="E168" s="75">
        <v>10</v>
      </c>
      <c r="F168" s="75"/>
      <c r="G168" s="87">
        <f t="shared" si="19"/>
        <v>0</v>
      </c>
      <c r="H168" s="146"/>
      <c r="I168" s="35"/>
      <c r="J168" s="13"/>
    </row>
    <row r="169" spans="1:10" s="11" customFormat="1" ht="18" customHeight="1">
      <c r="A169" s="13"/>
      <c r="B169" s="34"/>
      <c r="C169" s="116" t="s">
        <v>93</v>
      </c>
      <c r="D169" s="50" t="s">
        <v>9</v>
      </c>
      <c r="E169" s="75">
        <v>15</v>
      </c>
      <c r="F169" s="75"/>
      <c r="G169" s="87">
        <f t="shared" si="19"/>
        <v>0</v>
      </c>
      <c r="H169" s="146"/>
      <c r="I169" s="35"/>
      <c r="J169" s="13"/>
    </row>
    <row r="170" spans="1:10" s="11" customFormat="1" ht="18" customHeight="1">
      <c r="A170" s="13"/>
      <c r="B170" s="34"/>
      <c r="C170" s="116" t="s">
        <v>94</v>
      </c>
      <c r="D170" s="50" t="s">
        <v>9</v>
      </c>
      <c r="E170" s="75">
        <v>10</v>
      </c>
      <c r="F170" s="75"/>
      <c r="G170" s="87">
        <f t="shared" si="19"/>
        <v>0</v>
      </c>
      <c r="H170" s="146"/>
      <c r="I170" s="35"/>
      <c r="J170" s="13"/>
    </row>
    <row r="171" spans="1:10" s="11" customFormat="1" ht="18" customHeight="1">
      <c r="A171" s="13"/>
      <c r="B171" s="34"/>
      <c r="C171" s="116" t="s">
        <v>95</v>
      </c>
      <c r="D171" s="50" t="s">
        <v>9</v>
      </c>
      <c r="E171" s="75">
        <v>15</v>
      </c>
      <c r="F171" s="75"/>
      <c r="G171" s="87">
        <f t="shared" si="19"/>
        <v>0</v>
      </c>
      <c r="H171" s="146"/>
      <c r="I171" s="35"/>
      <c r="J171" s="13"/>
    </row>
    <row r="172" spans="1:10" s="11" customFormat="1" ht="18" customHeight="1">
      <c r="A172" s="13"/>
      <c r="B172" s="34"/>
      <c r="C172" s="116" t="s">
        <v>96</v>
      </c>
      <c r="D172" s="50" t="s">
        <v>38</v>
      </c>
      <c r="E172" s="75">
        <v>10</v>
      </c>
      <c r="F172" s="75"/>
      <c r="G172" s="87">
        <f t="shared" si="19"/>
        <v>0</v>
      </c>
      <c r="H172" s="146"/>
      <c r="I172" s="35"/>
      <c r="J172" s="13"/>
    </row>
    <row r="173" spans="1:10" s="11" customFormat="1" ht="18" customHeight="1">
      <c r="A173" s="13"/>
      <c r="B173" s="34"/>
      <c r="C173" s="116" t="s">
        <v>97</v>
      </c>
      <c r="D173" s="50" t="s">
        <v>9</v>
      </c>
      <c r="E173" s="75">
        <v>0.5</v>
      </c>
      <c r="F173" s="75"/>
      <c r="G173" s="87">
        <f t="shared" si="19"/>
        <v>0</v>
      </c>
      <c r="H173" s="146"/>
      <c r="I173" s="35"/>
      <c r="J173" s="13"/>
    </row>
    <row r="174" spans="1:10" s="11" customFormat="1" ht="18" customHeight="1">
      <c r="A174" s="13"/>
      <c r="B174" s="34"/>
      <c r="C174" s="116" t="s">
        <v>98</v>
      </c>
      <c r="D174" s="50" t="s">
        <v>9</v>
      </c>
      <c r="E174" s="75">
        <v>5</v>
      </c>
      <c r="F174" s="75"/>
      <c r="G174" s="87">
        <f t="shared" si="19"/>
        <v>0</v>
      </c>
      <c r="H174" s="146"/>
      <c r="I174" s="35"/>
      <c r="J174" s="13"/>
    </row>
    <row r="175" spans="1:10" s="11" customFormat="1" ht="18" customHeight="1">
      <c r="A175" s="13"/>
      <c r="B175" s="34"/>
      <c r="C175" s="116" t="s">
        <v>99</v>
      </c>
      <c r="D175" s="50" t="s">
        <v>9</v>
      </c>
      <c r="E175" s="75">
        <v>5</v>
      </c>
      <c r="F175" s="75"/>
      <c r="G175" s="87">
        <f t="shared" si="19"/>
        <v>0</v>
      </c>
      <c r="H175" s="146"/>
      <c r="I175" s="35"/>
      <c r="J175" s="13"/>
    </row>
    <row r="176" spans="1:10" s="11" customFormat="1" ht="18" customHeight="1">
      <c r="A176" s="13"/>
      <c r="B176" s="34"/>
      <c r="C176" s="116" t="s">
        <v>100</v>
      </c>
      <c r="D176" s="50" t="s">
        <v>9</v>
      </c>
      <c r="E176" s="75">
        <v>5</v>
      </c>
      <c r="F176" s="75"/>
      <c r="G176" s="87">
        <f t="shared" si="19"/>
        <v>0</v>
      </c>
      <c r="H176" s="146"/>
      <c r="I176" s="35"/>
      <c r="J176" s="13"/>
    </row>
    <row r="177" spans="1:10" s="11" customFormat="1" ht="18" customHeight="1">
      <c r="A177" s="13"/>
      <c r="B177" s="34"/>
      <c r="C177" s="116" t="s">
        <v>101</v>
      </c>
      <c r="D177" s="50" t="s">
        <v>9</v>
      </c>
      <c r="E177" s="75">
        <v>10</v>
      </c>
      <c r="F177" s="75"/>
      <c r="G177" s="87">
        <f t="shared" si="19"/>
        <v>0</v>
      </c>
      <c r="H177" s="146"/>
      <c r="I177" s="35"/>
      <c r="J177" s="13"/>
    </row>
    <row r="178" spans="1:10" s="11" customFormat="1" ht="18" customHeight="1">
      <c r="A178" s="13"/>
      <c r="B178" s="34"/>
      <c r="C178" s="116" t="s">
        <v>102</v>
      </c>
      <c r="D178" s="50" t="s">
        <v>9</v>
      </c>
      <c r="E178" s="75">
        <v>5</v>
      </c>
      <c r="F178" s="75"/>
      <c r="G178" s="87">
        <f t="shared" si="19"/>
        <v>0</v>
      </c>
      <c r="H178" s="146"/>
      <c r="I178" s="35"/>
      <c r="J178" s="13"/>
    </row>
    <row r="179" spans="1:10" s="11" customFormat="1" ht="18" customHeight="1">
      <c r="A179" s="13"/>
      <c r="B179" s="34"/>
      <c r="C179" s="116" t="s">
        <v>103</v>
      </c>
      <c r="D179" s="50" t="s">
        <v>9</v>
      </c>
      <c r="E179" s="75">
        <v>10</v>
      </c>
      <c r="F179" s="75"/>
      <c r="G179" s="87">
        <f t="shared" si="19"/>
        <v>0</v>
      </c>
      <c r="H179" s="146"/>
      <c r="I179" s="35"/>
      <c r="J179" s="13"/>
    </row>
    <row r="180" spans="1:10" s="11" customFormat="1" ht="18" customHeight="1">
      <c r="A180" s="13"/>
      <c r="B180" s="34"/>
      <c r="C180" s="116" t="s">
        <v>104</v>
      </c>
      <c r="D180" s="50" t="s">
        <v>9</v>
      </c>
      <c r="E180" s="75">
        <v>5</v>
      </c>
      <c r="F180" s="75"/>
      <c r="G180" s="87">
        <f t="shared" si="19"/>
        <v>0</v>
      </c>
      <c r="H180" s="146"/>
      <c r="I180" s="35"/>
      <c r="J180" s="13"/>
    </row>
    <row r="181" spans="1:10" s="11" customFormat="1" ht="18" customHeight="1">
      <c r="A181" s="13"/>
      <c r="B181" s="34"/>
      <c r="C181" s="116" t="s">
        <v>105</v>
      </c>
      <c r="D181" s="50" t="s">
        <v>9</v>
      </c>
      <c r="E181" s="75">
        <v>10</v>
      </c>
      <c r="F181" s="75"/>
      <c r="G181" s="87">
        <f t="shared" si="19"/>
        <v>0</v>
      </c>
      <c r="H181" s="146"/>
      <c r="I181" s="35"/>
      <c r="J181" s="13"/>
    </row>
    <row r="182" spans="1:10" s="11" customFormat="1" ht="18" customHeight="1">
      <c r="A182" s="13"/>
      <c r="B182" s="34"/>
      <c r="C182" s="116" t="s">
        <v>106</v>
      </c>
      <c r="D182" s="50" t="s">
        <v>9</v>
      </c>
      <c r="E182" s="75">
        <v>10</v>
      </c>
      <c r="F182" s="75"/>
      <c r="G182" s="87">
        <f t="shared" si="19"/>
        <v>0</v>
      </c>
      <c r="H182" s="146"/>
      <c r="I182" s="35"/>
      <c r="J182" s="13"/>
    </row>
    <row r="183" spans="1:10" s="11" customFormat="1" ht="18" customHeight="1">
      <c r="A183" s="13"/>
      <c r="B183" s="34"/>
      <c r="C183" s="116" t="s">
        <v>107</v>
      </c>
      <c r="D183" s="50" t="s">
        <v>9</v>
      </c>
      <c r="E183" s="75">
        <v>10</v>
      </c>
      <c r="F183" s="75"/>
      <c r="G183" s="87">
        <f t="shared" si="19"/>
        <v>0</v>
      </c>
      <c r="H183" s="146"/>
      <c r="I183" s="35"/>
      <c r="J183" s="13"/>
    </row>
    <row r="184" spans="1:10" s="11" customFormat="1" ht="18" customHeight="1">
      <c r="A184" s="13"/>
      <c r="B184" s="34"/>
      <c r="C184" s="116" t="s">
        <v>108</v>
      </c>
      <c r="D184" s="50" t="s">
        <v>9</v>
      </c>
      <c r="E184" s="75">
        <v>10</v>
      </c>
      <c r="F184" s="75"/>
      <c r="G184" s="87">
        <f t="shared" si="19"/>
        <v>0</v>
      </c>
      <c r="H184" s="146"/>
      <c r="I184" s="35"/>
      <c r="J184" s="13"/>
    </row>
    <row r="185" spans="1:10" s="11" customFormat="1" ht="18" customHeight="1">
      <c r="A185" s="13"/>
      <c r="B185" s="34"/>
      <c r="C185" s="72" t="s">
        <v>109</v>
      </c>
      <c r="D185" s="50" t="s">
        <v>9</v>
      </c>
      <c r="E185" s="75">
        <v>5</v>
      </c>
      <c r="F185" s="75"/>
      <c r="G185" s="87">
        <f t="shared" si="19"/>
        <v>0</v>
      </c>
      <c r="H185" s="146"/>
      <c r="I185" s="35"/>
      <c r="J185" s="13"/>
    </row>
    <row r="186" spans="1:10" s="11" customFormat="1" ht="18" customHeight="1">
      <c r="A186" s="13"/>
      <c r="B186" s="34"/>
      <c r="C186" s="72" t="s">
        <v>110</v>
      </c>
      <c r="D186" s="50" t="s">
        <v>9</v>
      </c>
      <c r="E186" s="75">
        <v>10</v>
      </c>
      <c r="F186" s="75"/>
      <c r="G186" s="87">
        <f t="shared" si="19"/>
        <v>0</v>
      </c>
      <c r="H186" s="146"/>
      <c r="I186" s="35"/>
      <c r="J186" s="13"/>
    </row>
    <row r="187" spans="1:10" s="11" customFormat="1" ht="18" customHeight="1">
      <c r="A187" s="13"/>
      <c r="B187" s="34"/>
      <c r="C187" s="72" t="s">
        <v>133</v>
      </c>
      <c r="D187" s="50" t="s">
        <v>9</v>
      </c>
      <c r="E187" s="75">
        <v>5</v>
      </c>
      <c r="F187" s="75"/>
      <c r="G187" s="87">
        <f t="shared" si="19"/>
        <v>0</v>
      </c>
      <c r="H187" s="146"/>
      <c r="I187" s="35"/>
      <c r="J187" s="13"/>
    </row>
    <row r="188" spans="1:10" s="11" customFormat="1" ht="18" customHeight="1">
      <c r="A188" s="13"/>
      <c r="B188" s="34"/>
      <c r="C188" s="72" t="s">
        <v>153</v>
      </c>
      <c r="D188" s="50" t="s">
        <v>154</v>
      </c>
      <c r="E188" s="75">
        <v>1</v>
      </c>
      <c r="F188" s="75"/>
      <c r="G188" s="87">
        <f t="shared" si="19"/>
        <v>0</v>
      </c>
      <c r="H188" s="146"/>
      <c r="I188" s="35"/>
      <c r="J188" s="13"/>
    </row>
    <row r="189" spans="1:10" s="11" customFormat="1" ht="18" customHeight="1">
      <c r="A189" s="13"/>
      <c r="B189" s="34"/>
      <c r="C189" s="105"/>
      <c r="D189" s="135" t="s">
        <v>174</v>
      </c>
      <c r="E189" s="136"/>
      <c r="F189" s="137"/>
      <c r="G189" s="92">
        <f>IF(SUM(G157:G188)&gt;H189,H189,SUM(G157:G188))</f>
        <v>0</v>
      </c>
      <c r="H189" s="84">
        <v>50</v>
      </c>
      <c r="I189" s="35"/>
      <c r="J189" s="13"/>
    </row>
    <row r="190" spans="1:10" s="11" customFormat="1" ht="51.75" customHeight="1">
      <c r="A190" s="13"/>
      <c r="B190" s="34"/>
      <c r="C190" s="12" t="s">
        <v>168</v>
      </c>
      <c r="D190" s="95" t="s">
        <v>13</v>
      </c>
      <c r="E190" s="95" t="s">
        <v>10</v>
      </c>
      <c r="F190" s="95"/>
      <c r="G190" s="95" t="s">
        <v>14</v>
      </c>
      <c r="H190" s="57" t="s">
        <v>11</v>
      </c>
      <c r="I190" s="35"/>
      <c r="J190" s="13"/>
    </row>
    <row r="191" spans="1:10" s="11" customFormat="1" ht="33.75" customHeight="1">
      <c r="A191" s="13"/>
      <c r="B191" s="34"/>
      <c r="C191" s="119" t="s">
        <v>149</v>
      </c>
      <c r="D191" s="88" t="s">
        <v>22</v>
      </c>
      <c r="E191" s="76">
        <v>5</v>
      </c>
      <c r="F191" s="76"/>
      <c r="G191" s="87">
        <f t="shared" ref="G191" si="20">E191*F191</f>
        <v>0</v>
      </c>
      <c r="H191" s="54" t="s">
        <v>135</v>
      </c>
      <c r="I191" s="35"/>
      <c r="J191" s="13"/>
    </row>
    <row r="192" spans="1:10" s="11" customFormat="1" ht="18" customHeight="1">
      <c r="A192" s="13"/>
      <c r="B192" s="34"/>
      <c r="C192" s="68"/>
      <c r="D192" s="138" t="s">
        <v>174</v>
      </c>
      <c r="E192" s="139"/>
      <c r="F192" s="140"/>
      <c r="G192" s="48">
        <f>IF(SUM(G191:G191)&gt;H192,H192,SUM(G191:G191))</f>
        <v>0</v>
      </c>
      <c r="H192" s="85">
        <v>5</v>
      </c>
      <c r="I192" s="35"/>
      <c r="J192" s="13"/>
    </row>
    <row r="193" spans="1:10" s="11" customFormat="1" ht="18" customHeight="1">
      <c r="A193" s="13"/>
      <c r="B193" s="34"/>
      <c r="C193" s="47"/>
      <c r="D193" s="77" t="s">
        <v>178</v>
      </c>
      <c r="E193" s="141">
        <f>G192+G189+G155+G151+G145+G141+G137</f>
        <v>0</v>
      </c>
      <c r="F193" s="141"/>
      <c r="G193" s="141"/>
      <c r="H193" s="63"/>
      <c r="I193" s="35"/>
      <c r="J193" s="13"/>
    </row>
    <row r="194" spans="1:10" s="11" customFormat="1" ht="18" customHeight="1">
      <c r="A194" s="13"/>
      <c r="B194" s="34"/>
      <c r="C194" s="47"/>
      <c r="D194" s="47"/>
      <c r="E194" s="17"/>
      <c r="F194" s="17"/>
      <c r="G194" s="17"/>
      <c r="H194" s="53"/>
      <c r="I194" s="35"/>
      <c r="J194" s="13"/>
    </row>
    <row r="195" spans="1:10" s="11" customFormat="1" ht="18" customHeight="1">
      <c r="A195" s="13"/>
      <c r="B195" s="34"/>
      <c r="C195" s="138" t="s">
        <v>179</v>
      </c>
      <c r="D195" s="139"/>
      <c r="E195" s="140"/>
      <c r="F195" s="138">
        <f>E193+E129+E85</f>
        <v>0</v>
      </c>
      <c r="G195" s="140"/>
      <c r="H195" s="53"/>
      <c r="I195" s="35"/>
      <c r="J195" s="13"/>
    </row>
    <row r="196" spans="1:10" s="11" customFormat="1" ht="18" customHeight="1">
      <c r="A196" s="13"/>
      <c r="B196" s="40"/>
      <c r="C196" s="69"/>
      <c r="D196" s="41"/>
      <c r="E196" s="41"/>
      <c r="F196" s="41"/>
      <c r="G196" s="42"/>
      <c r="H196" s="49"/>
      <c r="I196" s="43"/>
    </row>
    <row r="197" spans="1:10" s="11" customFormat="1" ht="18" customHeight="1">
      <c r="A197" s="13"/>
      <c r="B197" s="13"/>
      <c r="C197" s="52"/>
      <c r="D197" s="15"/>
      <c r="E197" s="15"/>
      <c r="F197" s="15"/>
      <c r="H197" s="64"/>
    </row>
    <row r="198" spans="1:10" s="11" customFormat="1" ht="18" customHeight="1">
      <c r="A198" s="13"/>
      <c r="B198" s="13"/>
      <c r="C198" s="52"/>
      <c r="D198" s="15"/>
      <c r="E198" s="15"/>
      <c r="F198" s="15"/>
      <c r="H198" s="64"/>
    </row>
    <row r="199" spans="1:10" s="11" customFormat="1" ht="18" customHeight="1">
      <c r="A199" s="13"/>
      <c r="B199" s="13"/>
      <c r="C199" s="52"/>
      <c r="D199" s="15"/>
      <c r="E199" s="15"/>
      <c r="F199" s="15"/>
      <c r="H199" s="64"/>
    </row>
    <row r="200" spans="1:10" s="11" customFormat="1" ht="18" customHeight="1">
      <c r="A200" s="13"/>
      <c r="B200" s="13"/>
      <c r="C200" s="52"/>
      <c r="D200" s="15"/>
      <c r="E200" s="15"/>
      <c r="F200" s="15"/>
      <c r="H200" s="64"/>
    </row>
    <row r="201" spans="1:10" s="11" customFormat="1" ht="18" customHeight="1">
      <c r="A201" s="13"/>
      <c r="B201" s="13"/>
      <c r="C201" s="52"/>
      <c r="D201" s="15"/>
      <c r="E201" s="15"/>
      <c r="F201" s="15"/>
      <c r="H201" s="64"/>
    </row>
    <row r="202" spans="1:10" s="11" customFormat="1" ht="18" customHeight="1">
      <c r="A202" s="13"/>
      <c r="B202" s="13"/>
      <c r="C202" s="52"/>
      <c r="D202" s="15"/>
      <c r="E202" s="15"/>
      <c r="F202" s="15"/>
      <c r="H202" s="64"/>
    </row>
    <row r="203" spans="1:10" s="11" customFormat="1" ht="18" customHeight="1">
      <c r="A203" s="13"/>
      <c r="B203" s="13"/>
      <c r="C203" s="52"/>
      <c r="D203" s="15"/>
      <c r="E203" s="15"/>
      <c r="F203" s="15"/>
      <c r="H203" s="64"/>
    </row>
    <row r="204" spans="1:10" s="11" customFormat="1" ht="18" customHeight="1">
      <c r="A204" s="13"/>
      <c r="B204" s="13"/>
      <c r="C204" s="52"/>
      <c r="D204" s="15"/>
      <c r="E204" s="15"/>
      <c r="F204" s="15"/>
      <c r="H204" s="64"/>
    </row>
    <row r="205" spans="1:10" s="11" customFormat="1" ht="18" customHeight="1">
      <c r="A205" s="13"/>
      <c r="B205" s="13"/>
      <c r="C205" s="52"/>
      <c r="D205" s="15"/>
      <c r="E205" s="15"/>
      <c r="F205" s="15"/>
      <c r="H205" s="64"/>
    </row>
    <row r="206" spans="1:10" s="11" customFormat="1" ht="18" customHeight="1">
      <c r="A206" s="13"/>
      <c r="B206" s="13"/>
      <c r="C206" s="52"/>
      <c r="D206" s="15"/>
      <c r="E206" s="15"/>
      <c r="F206" s="15"/>
      <c r="H206" s="64"/>
    </row>
    <row r="207" spans="1:10" s="11" customFormat="1" ht="18" customHeight="1">
      <c r="A207" s="13"/>
      <c r="B207" s="13"/>
      <c r="C207" s="52"/>
      <c r="D207" s="15"/>
      <c r="E207" s="15"/>
      <c r="F207" s="15"/>
      <c r="H207" s="64"/>
    </row>
    <row r="208" spans="1:10" s="11" customFormat="1" ht="18" customHeight="1">
      <c r="A208" s="13"/>
      <c r="B208" s="13"/>
      <c r="C208" s="52"/>
      <c r="D208" s="15"/>
      <c r="E208" s="15"/>
      <c r="F208" s="15"/>
      <c r="H208" s="64"/>
    </row>
    <row r="209" spans="1:8" s="11" customFormat="1" ht="18" customHeight="1">
      <c r="A209" s="13"/>
      <c r="B209" s="13"/>
      <c r="C209" s="52"/>
      <c r="D209" s="15"/>
      <c r="E209" s="15"/>
      <c r="F209" s="15"/>
      <c r="H209" s="64"/>
    </row>
    <row r="210" spans="1:8" s="11" customFormat="1" ht="18" customHeight="1">
      <c r="A210" s="13"/>
      <c r="B210" s="13"/>
      <c r="C210" s="52"/>
      <c r="D210" s="15"/>
      <c r="E210" s="15"/>
      <c r="F210" s="15"/>
      <c r="H210" s="64"/>
    </row>
    <row r="211" spans="1:8" s="11" customFormat="1" ht="18" customHeight="1">
      <c r="A211" s="13"/>
      <c r="B211" s="13"/>
      <c r="C211" s="52"/>
      <c r="D211" s="15"/>
      <c r="E211" s="15"/>
      <c r="F211" s="15"/>
      <c r="H211" s="64"/>
    </row>
    <row r="212" spans="1:8" s="11" customFormat="1" ht="18" customHeight="1">
      <c r="A212" s="13"/>
      <c r="B212" s="13"/>
      <c r="C212" s="52"/>
      <c r="D212" s="15"/>
      <c r="E212" s="15"/>
      <c r="F212" s="15"/>
      <c r="H212" s="64"/>
    </row>
    <row r="213" spans="1:8" s="11" customFormat="1" ht="18" customHeight="1">
      <c r="A213" s="13"/>
      <c r="B213" s="13"/>
      <c r="C213" s="52"/>
      <c r="D213" s="15"/>
      <c r="E213" s="15"/>
      <c r="F213" s="15"/>
      <c r="H213" s="64"/>
    </row>
    <row r="214" spans="1:8" s="11" customFormat="1" ht="18" customHeight="1">
      <c r="A214" s="13"/>
      <c r="B214" s="13"/>
      <c r="C214" s="52"/>
      <c r="D214" s="15"/>
      <c r="E214" s="15"/>
      <c r="F214" s="15"/>
      <c r="H214" s="64"/>
    </row>
    <row r="215" spans="1:8" s="11" customFormat="1" ht="18" customHeight="1">
      <c r="A215" s="13"/>
      <c r="B215" s="13"/>
      <c r="C215" s="52"/>
      <c r="D215" s="15"/>
      <c r="E215" s="15"/>
      <c r="F215" s="15"/>
      <c r="H215" s="64"/>
    </row>
    <row r="216" spans="1:8" s="11" customFormat="1" ht="18" customHeight="1">
      <c r="A216" s="13"/>
      <c r="B216" s="13"/>
      <c r="C216" s="52"/>
      <c r="D216" s="15"/>
      <c r="E216" s="15"/>
      <c r="F216" s="15"/>
      <c r="H216" s="64"/>
    </row>
    <row r="217" spans="1:8" s="11" customFormat="1" ht="18" customHeight="1">
      <c r="A217" s="13"/>
      <c r="B217" s="13"/>
      <c r="C217" s="52"/>
      <c r="D217" s="15"/>
      <c r="E217" s="15"/>
      <c r="F217" s="15"/>
      <c r="H217" s="64"/>
    </row>
    <row r="218" spans="1:8" s="11" customFormat="1" ht="18" customHeight="1">
      <c r="A218" s="13"/>
      <c r="B218" s="13"/>
      <c r="C218" s="52"/>
      <c r="D218" s="15"/>
      <c r="E218" s="15"/>
      <c r="F218" s="15"/>
      <c r="H218" s="64"/>
    </row>
    <row r="219" spans="1:8" s="11" customFormat="1" ht="18" customHeight="1">
      <c r="A219" s="13"/>
      <c r="B219" s="13"/>
      <c r="C219" s="52"/>
      <c r="D219" s="15"/>
      <c r="E219" s="15"/>
      <c r="F219" s="15"/>
      <c r="H219" s="64"/>
    </row>
    <row r="220" spans="1:8" s="11" customFormat="1" ht="18" customHeight="1">
      <c r="A220" s="13"/>
      <c r="B220" s="13"/>
      <c r="C220" s="52"/>
      <c r="D220" s="15"/>
      <c r="E220" s="15"/>
      <c r="F220" s="15"/>
      <c r="H220" s="64"/>
    </row>
    <row r="221" spans="1:8" s="11" customFormat="1" ht="18" customHeight="1">
      <c r="A221" s="13"/>
      <c r="B221" s="13"/>
      <c r="C221" s="52"/>
      <c r="D221" s="15"/>
      <c r="E221" s="15"/>
      <c r="F221" s="15"/>
      <c r="H221" s="64"/>
    </row>
    <row r="222" spans="1:8" s="11" customFormat="1" ht="18" customHeight="1">
      <c r="A222" s="13"/>
      <c r="B222" s="13"/>
      <c r="C222" s="52"/>
      <c r="D222" s="15"/>
      <c r="E222" s="15"/>
      <c r="F222" s="15"/>
      <c r="H222" s="64"/>
    </row>
    <row r="223" spans="1:8" s="11" customFormat="1" ht="18" customHeight="1">
      <c r="A223" s="13"/>
      <c r="B223" s="13"/>
      <c r="C223" s="52"/>
      <c r="D223" s="15"/>
      <c r="E223" s="15"/>
      <c r="F223" s="15"/>
      <c r="H223" s="64"/>
    </row>
    <row r="224" spans="1:8" s="11" customFormat="1" ht="18" customHeight="1">
      <c r="A224" s="13"/>
      <c r="B224" s="13"/>
      <c r="C224" s="52"/>
      <c r="D224" s="15"/>
      <c r="E224" s="15"/>
      <c r="F224" s="15"/>
      <c r="H224" s="64"/>
    </row>
    <row r="225" spans="1:8" s="11" customFormat="1" ht="18" customHeight="1">
      <c r="A225" s="13"/>
      <c r="B225" s="13"/>
      <c r="C225" s="52"/>
      <c r="D225" s="15"/>
      <c r="E225" s="15"/>
      <c r="F225" s="15"/>
      <c r="H225" s="64"/>
    </row>
    <row r="226" spans="1:8" s="11" customFormat="1" ht="18" customHeight="1">
      <c r="A226" s="13"/>
      <c r="B226" s="13"/>
      <c r="C226" s="52"/>
      <c r="D226" s="15"/>
      <c r="E226" s="15"/>
      <c r="F226" s="15"/>
      <c r="H226" s="64"/>
    </row>
    <row r="227" spans="1:8" s="11" customFormat="1" ht="18" customHeight="1">
      <c r="A227" s="13"/>
      <c r="B227" s="13"/>
      <c r="C227" s="52"/>
      <c r="D227" s="15"/>
      <c r="E227" s="15"/>
      <c r="F227" s="15"/>
      <c r="H227" s="64"/>
    </row>
    <row r="228" spans="1:8" s="11" customFormat="1" ht="18" customHeight="1">
      <c r="A228" s="13"/>
      <c r="B228" s="13"/>
      <c r="C228" s="52"/>
      <c r="D228" s="15"/>
      <c r="E228" s="15"/>
      <c r="F228" s="15"/>
      <c r="H228" s="64"/>
    </row>
    <row r="229" spans="1:8" s="11" customFormat="1" ht="18" customHeight="1">
      <c r="A229" s="13"/>
      <c r="B229" s="13"/>
      <c r="C229" s="52"/>
      <c r="D229" s="15"/>
      <c r="E229" s="15"/>
      <c r="F229" s="15"/>
      <c r="H229" s="64"/>
    </row>
    <row r="230" spans="1:8" s="11" customFormat="1" ht="18" customHeight="1">
      <c r="A230" s="13"/>
      <c r="B230" s="13"/>
      <c r="C230" s="52"/>
      <c r="D230" s="15"/>
      <c r="E230" s="15"/>
      <c r="F230" s="15"/>
      <c r="H230" s="64"/>
    </row>
    <row r="231" spans="1:8" s="11" customFormat="1" ht="18" customHeight="1">
      <c r="A231" s="13"/>
      <c r="B231" s="13"/>
      <c r="C231" s="52"/>
      <c r="D231" s="15"/>
      <c r="E231" s="15"/>
      <c r="F231" s="15"/>
      <c r="H231" s="64"/>
    </row>
    <row r="232" spans="1:8" s="11" customFormat="1" ht="18" customHeight="1">
      <c r="A232" s="13"/>
      <c r="B232" s="13"/>
      <c r="C232" s="52"/>
      <c r="D232" s="15"/>
      <c r="E232" s="15"/>
      <c r="F232" s="15"/>
      <c r="H232" s="64"/>
    </row>
    <row r="233" spans="1:8" s="11" customFormat="1" ht="18" customHeight="1">
      <c r="A233" s="13"/>
      <c r="B233" s="13"/>
      <c r="C233" s="52"/>
      <c r="D233" s="15"/>
      <c r="E233" s="15"/>
      <c r="F233" s="15"/>
      <c r="H233" s="64"/>
    </row>
    <row r="234" spans="1:8" s="11" customFormat="1" ht="18" customHeight="1">
      <c r="A234" s="13"/>
      <c r="B234" s="13"/>
      <c r="C234" s="52"/>
      <c r="D234" s="15"/>
      <c r="E234" s="15"/>
      <c r="F234" s="15"/>
      <c r="H234" s="64"/>
    </row>
    <row r="235" spans="1:8" s="11" customFormat="1" ht="18" customHeight="1">
      <c r="A235" s="13"/>
      <c r="B235" s="13"/>
      <c r="C235" s="52"/>
      <c r="D235" s="15"/>
      <c r="E235" s="15"/>
      <c r="F235" s="15"/>
      <c r="H235" s="64"/>
    </row>
    <row r="236" spans="1:8" s="11" customFormat="1" ht="18" customHeight="1">
      <c r="A236" s="13"/>
      <c r="B236" s="13"/>
      <c r="C236" s="52"/>
      <c r="D236" s="15"/>
      <c r="E236" s="15"/>
      <c r="F236" s="15"/>
      <c r="H236" s="64"/>
    </row>
    <row r="237" spans="1:8" s="11" customFormat="1" ht="15.75" customHeight="1">
      <c r="A237" s="13"/>
      <c r="B237" s="13"/>
      <c r="C237" s="52"/>
      <c r="D237" s="15"/>
      <c r="E237" s="15"/>
      <c r="F237" s="15"/>
      <c r="H237" s="64"/>
    </row>
    <row r="238" spans="1:8" s="11" customFormat="1" ht="15.75" customHeight="1">
      <c r="A238" s="13"/>
      <c r="B238" s="13"/>
      <c r="C238" s="52"/>
      <c r="D238" s="15"/>
      <c r="E238" s="15"/>
      <c r="F238" s="15"/>
      <c r="H238" s="64"/>
    </row>
    <row r="239" spans="1:8" s="11" customFormat="1" ht="15.75" customHeight="1">
      <c r="A239" s="13"/>
      <c r="B239" s="13"/>
      <c r="C239" s="52"/>
      <c r="D239" s="15"/>
      <c r="E239" s="15"/>
      <c r="F239" s="15"/>
      <c r="H239" s="64"/>
    </row>
    <row r="240" spans="1:8" s="11" customFormat="1" ht="15.75" customHeight="1">
      <c r="A240" s="13"/>
      <c r="B240" s="13"/>
      <c r="C240" s="52"/>
      <c r="D240" s="15"/>
      <c r="E240" s="15"/>
      <c r="F240" s="15"/>
      <c r="H240" s="64"/>
    </row>
    <row r="241" spans="1:8" s="11" customFormat="1" ht="15.75" customHeight="1">
      <c r="A241" s="13"/>
      <c r="B241" s="13"/>
      <c r="C241" s="52"/>
      <c r="D241" s="15"/>
      <c r="E241" s="15"/>
      <c r="F241" s="15"/>
      <c r="H241" s="64"/>
    </row>
    <row r="242" spans="1:8" s="11" customFormat="1" ht="15.75" customHeight="1">
      <c r="A242" s="13"/>
      <c r="B242" s="13"/>
      <c r="C242" s="52"/>
      <c r="D242" s="15"/>
      <c r="E242" s="15"/>
      <c r="F242" s="15"/>
      <c r="H242" s="64"/>
    </row>
    <row r="243" spans="1:8" s="11" customFormat="1" ht="15.75" customHeight="1">
      <c r="A243" s="13"/>
      <c r="B243" s="13"/>
      <c r="C243" s="52"/>
      <c r="D243" s="15"/>
      <c r="E243" s="15"/>
      <c r="F243" s="15"/>
      <c r="H243" s="64"/>
    </row>
    <row r="244" spans="1:8" s="11" customFormat="1" ht="15.75" customHeight="1">
      <c r="A244" s="13"/>
      <c r="B244" s="13"/>
      <c r="C244" s="52"/>
      <c r="D244" s="15"/>
      <c r="E244" s="15"/>
      <c r="F244" s="15"/>
      <c r="H244" s="64"/>
    </row>
    <row r="245" spans="1:8" s="11" customFormat="1" ht="15.75" customHeight="1">
      <c r="A245" s="13"/>
      <c r="B245" s="13"/>
      <c r="C245" s="52"/>
      <c r="D245" s="15"/>
      <c r="E245" s="15"/>
      <c r="F245" s="15"/>
      <c r="H245" s="64"/>
    </row>
    <row r="246" spans="1:8" s="11" customFormat="1" ht="15.75" customHeight="1">
      <c r="A246" s="13"/>
      <c r="B246" s="13"/>
      <c r="C246" s="52"/>
      <c r="D246" s="15"/>
      <c r="E246" s="15"/>
      <c r="F246" s="15"/>
      <c r="H246" s="64"/>
    </row>
    <row r="247" spans="1:8" s="11" customFormat="1" ht="15.75" customHeight="1">
      <c r="A247" s="13"/>
      <c r="B247" s="13"/>
      <c r="C247" s="52"/>
      <c r="D247" s="15"/>
      <c r="E247" s="15"/>
      <c r="F247" s="15"/>
      <c r="H247" s="64"/>
    </row>
    <row r="248" spans="1:8" s="11" customFormat="1" ht="15.75" customHeight="1">
      <c r="A248" s="13"/>
      <c r="B248" s="13"/>
      <c r="C248" s="52"/>
      <c r="D248" s="15"/>
      <c r="E248" s="15"/>
      <c r="F248" s="15"/>
      <c r="H248" s="64"/>
    </row>
    <row r="249" spans="1:8" s="11" customFormat="1" ht="15.75" customHeight="1">
      <c r="A249" s="13"/>
      <c r="B249" s="13"/>
      <c r="C249" s="52"/>
      <c r="D249" s="15"/>
      <c r="E249" s="15"/>
      <c r="F249" s="15"/>
      <c r="H249" s="64"/>
    </row>
    <row r="250" spans="1:8" s="11" customFormat="1" ht="15.75" customHeight="1">
      <c r="A250" s="13"/>
      <c r="B250" s="13"/>
      <c r="C250" s="52"/>
      <c r="D250" s="15"/>
      <c r="E250" s="15"/>
      <c r="F250" s="15"/>
      <c r="H250" s="64"/>
    </row>
    <row r="251" spans="1:8" s="11" customFormat="1" ht="15.75" customHeight="1">
      <c r="A251" s="13"/>
      <c r="B251" s="13"/>
      <c r="C251" s="52"/>
      <c r="D251" s="15"/>
      <c r="E251" s="15"/>
      <c r="F251" s="15"/>
      <c r="H251" s="64"/>
    </row>
    <row r="252" spans="1:8" s="11" customFormat="1" ht="15.75" customHeight="1">
      <c r="A252" s="13"/>
      <c r="B252" s="13"/>
      <c r="C252" s="52"/>
      <c r="D252" s="15"/>
      <c r="E252" s="15"/>
      <c r="F252" s="15"/>
      <c r="H252" s="64"/>
    </row>
    <row r="253" spans="1:8" s="11" customFormat="1" ht="15.75" customHeight="1">
      <c r="A253" s="13"/>
      <c r="B253" s="13"/>
      <c r="C253" s="52"/>
      <c r="D253" s="15"/>
      <c r="E253" s="15"/>
      <c r="F253" s="15"/>
      <c r="H253" s="64"/>
    </row>
    <row r="254" spans="1:8" s="11" customFormat="1" ht="15.75" customHeight="1">
      <c r="A254" s="13"/>
      <c r="B254" s="13"/>
      <c r="C254" s="52"/>
      <c r="D254" s="15"/>
      <c r="E254" s="15"/>
      <c r="F254" s="15"/>
      <c r="H254" s="64"/>
    </row>
    <row r="255" spans="1:8" s="11" customFormat="1" ht="15.75" customHeight="1">
      <c r="A255" s="13"/>
      <c r="B255" s="13"/>
      <c r="C255" s="52"/>
      <c r="D255" s="15"/>
      <c r="E255" s="15"/>
      <c r="F255" s="15"/>
      <c r="H255" s="64"/>
    </row>
    <row r="256" spans="1:8" s="11" customFormat="1" ht="15.75" customHeight="1">
      <c r="A256" s="13"/>
      <c r="B256" s="13"/>
      <c r="C256" s="52"/>
      <c r="D256" s="15"/>
      <c r="E256" s="15"/>
      <c r="F256" s="15"/>
      <c r="H256" s="64"/>
    </row>
    <row r="257" spans="1:8" s="11" customFormat="1" ht="15.75" customHeight="1">
      <c r="A257" s="13"/>
      <c r="B257" s="13"/>
      <c r="C257" s="52"/>
      <c r="D257" s="15"/>
      <c r="E257" s="15"/>
      <c r="F257" s="15"/>
      <c r="H257" s="64"/>
    </row>
    <row r="258" spans="1:8" s="11" customFormat="1" ht="15.75" customHeight="1">
      <c r="A258" s="13"/>
      <c r="B258" s="13"/>
      <c r="C258" s="52"/>
      <c r="D258" s="15"/>
      <c r="E258" s="15"/>
      <c r="F258" s="15"/>
      <c r="H258" s="64"/>
    </row>
    <row r="259" spans="1:8" s="11" customFormat="1" ht="15.75" customHeight="1">
      <c r="A259" s="13"/>
      <c r="B259" s="13"/>
      <c r="C259" s="52"/>
      <c r="D259" s="15"/>
      <c r="E259" s="15"/>
      <c r="F259" s="15"/>
      <c r="H259" s="64"/>
    </row>
    <row r="260" spans="1:8" s="11" customFormat="1" ht="15.75" customHeight="1">
      <c r="A260" s="13"/>
      <c r="B260" s="13"/>
      <c r="C260" s="52"/>
      <c r="D260" s="15"/>
      <c r="E260" s="15"/>
      <c r="F260" s="15"/>
      <c r="H260" s="64"/>
    </row>
    <row r="261" spans="1:8" s="11" customFormat="1" ht="15.75" customHeight="1">
      <c r="A261" s="13"/>
      <c r="B261" s="13"/>
      <c r="C261" s="52"/>
      <c r="D261" s="15"/>
      <c r="E261" s="15"/>
      <c r="F261" s="15"/>
      <c r="H261" s="64"/>
    </row>
    <row r="262" spans="1:8" s="11" customFormat="1" ht="15.75" customHeight="1">
      <c r="A262" s="13"/>
      <c r="B262" s="13"/>
      <c r="C262" s="52"/>
      <c r="D262" s="15"/>
      <c r="E262" s="15"/>
      <c r="F262" s="15"/>
      <c r="H262" s="64"/>
    </row>
    <row r="263" spans="1:8" s="11" customFormat="1" ht="15.75" customHeight="1">
      <c r="A263" s="13"/>
      <c r="B263" s="13"/>
      <c r="C263" s="52"/>
      <c r="D263" s="15"/>
      <c r="E263" s="15"/>
      <c r="F263" s="15"/>
      <c r="H263" s="64"/>
    </row>
    <row r="264" spans="1:8" s="11" customFormat="1" ht="15.75" customHeight="1">
      <c r="A264" s="13"/>
      <c r="B264" s="13"/>
      <c r="C264" s="52"/>
      <c r="D264" s="15"/>
      <c r="E264" s="15"/>
      <c r="F264" s="15"/>
      <c r="H264" s="64"/>
    </row>
    <row r="265" spans="1:8" s="11" customFormat="1" ht="15.75" customHeight="1">
      <c r="A265" s="13"/>
      <c r="B265" s="13"/>
      <c r="C265" s="52"/>
      <c r="D265" s="15"/>
      <c r="E265" s="15"/>
      <c r="F265" s="15"/>
      <c r="H265" s="64"/>
    </row>
    <row r="266" spans="1:8" s="11" customFormat="1" ht="15.75" customHeight="1">
      <c r="A266" s="13"/>
      <c r="B266" s="13"/>
      <c r="C266" s="52"/>
      <c r="D266" s="15"/>
      <c r="E266" s="15"/>
      <c r="F266" s="15"/>
      <c r="H266" s="64"/>
    </row>
    <row r="267" spans="1:8" ht="15.75" customHeight="1">
      <c r="A267" s="7"/>
      <c r="B267" s="7"/>
      <c r="C267" s="70"/>
      <c r="D267" s="1"/>
    </row>
    <row r="268" spans="1:8" ht="15.75" customHeight="1">
      <c r="A268" s="7"/>
      <c r="B268" s="7"/>
      <c r="C268" s="70"/>
      <c r="D268" s="1"/>
    </row>
    <row r="269" spans="1:8" ht="15.75" customHeight="1">
      <c r="A269" s="7"/>
      <c r="B269" s="7"/>
      <c r="C269" s="70"/>
      <c r="D269" s="1"/>
    </row>
    <row r="270" spans="1:8" ht="15.75" customHeight="1">
      <c r="A270" s="7"/>
      <c r="B270" s="7"/>
      <c r="C270" s="70"/>
      <c r="D270" s="1"/>
    </row>
    <row r="271" spans="1:8" ht="15.75" customHeight="1">
      <c r="A271" s="7"/>
      <c r="B271" s="7"/>
      <c r="C271" s="70"/>
      <c r="D271" s="1"/>
    </row>
    <row r="272" spans="1:8" ht="15.75" customHeight="1">
      <c r="A272" s="7"/>
      <c r="B272" s="7"/>
      <c r="C272" s="70"/>
      <c r="D272" s="1"/>
    </row>
    <row r="273" spans="1:4" ht="15.75" customHeight="1">
      <c r="A273" s="7"/>
      <c r="B273" s="7"/>
      <c r="C273" s="70"/>
      <c r="D273" s="1"/>
    </row>
    <row r="274" spans="1:4" ht="15.75" customHeight="1">
      <c r="A274" s="7"/>
      <c r="B274" s="7"/>
      <c r="C274" s="70"/>
      <c r="D274" s="1"/>
    </row>
    <row r="275" spans="1:4" ht="15.75" customHeight="1">
      <c r="A275" s="7"/>
      <c r="B275" s="7"/>
      <c r="C275" s="70"/>
      <c r="D275" s="1"/>
    </row>
    <row r="276" spans="1:4" ht="15.75" customHeight="1">
      <c r="A276" s="7"/>
      <c r="B276" s="7"/>
      <c r="C276" s="70"/>
      <c r="D276" s="1"/>
    </row>
    <row r="277" spans="1:4" ht="15.75" customHeight="1">
      <c r="A277" s="7"/>
      <c r="B277" s="7"/>
      <c r="C277" s="70"/>
      <c r="D277" s="1"/>
    </row>
    <row r="278" spans="1:4" ht="15.75" customHeight="1">
      <c r="A278" s="7"/>
      <c r="B278" s="7"/>
      <c r="C278" s="70"/>
      <c r="D278" s="1"/>
    </row>
    <row r="279" spans="1:4" ht="15.75" customHeight="1">
      <c r="A279" s="7"/>
      <c r="B279" s="7"/>
      <c r="C279" s="70"/>
      <c r="D279" s="1"/>
    </row>
    <row r="280" spans="1:4" ht="15.75" customHeight="1">
      <c r="A280" s="7"/>
      <c r="B280" s="7"/>
      <c r="C280" s="70"/>
      <c r="D280" s="1"/>
    </row>
    <row r="281" spans="1:4" ht="15.75" customHeight="1">
      <c r="A281" s="7"/>
      <c r="B281" s="7"/>
      <c r="C281" s="70"/>
      <c r="D281" s="1"/>
    </row>
    <row r="282" spans="1:4" ht="15.75" customHeight="1">
      <c r="A282" s="7"/>
      <c r="B282" s="7"/>
      <c r="C282" s="70"/>
      <c r="D282" s="1"/>
    </row>
    <row r="283" spans="1:4" ht="15.75" customHeight="1">
      <c r="A283" s="7"/>
      <c r="B283" s="7"/>
      <c r="C283" s="70"/>
      <c r="D283" s="1"/>
    </row>
    <row r="284" spans="1:4" ht="15.75" customHeight="1">
      <c r="A284" s="7"/>
      <c r="B284" s="7"/>
      <c r="C284" s="70"/>
      <c r="D284" s="1"/>
    </row>
    <row r="285" spans="1:4" ht="15.75" customHeight="1">
      <c r="A285" s="7"/>
      <c r="B285" s="7"/>
      <c r="C285" s="70"/>
      <c r="D285" s="1"/>
    </row>
    <row r="286" spans="1:4" ht="15.75" customHeight="1">
      <c r="A286" s="7"/>
      <c r="B286" s="7"/>
      <c r="C286" s="70"/>
      <c r="D286" s="1"/>
    </row>
    <row r="287" spans="1:4" ht="15.75" customHeight="1">
      <c r="A287" s="7"/>
      <c r="B287" s="7"/>
      <c r="C287" s="70"/>
      <c r="D287" s="1"/>
    </row>
    <row r="288" spans="1:4" ht="15.75" customHeight="1">
      <c r="A288" s="7"/>
      <c r="B288" s="7"/>
      <c r="C288" s="70"/>
      <c r="D288" s="1"/>
    </row>
    <row r="289" spans="1:4" ht="15.75" customHeight="1">
      <c r="A289" s="7"/>
      <c r="B289" s="7"/>
      <c r="C289" s="70"/>
      <c r="D289" s="1"/>
    </row>
    <row r="290" spans="1:4" ht="15.75" customHeight="1">
      <c r="A290" s="7"/>
      <c r="B290" s="7"/>
      <c r="C290" s="70"/>
      <c r="D290" s="1"/>
    </row>
    <row r="291" spans="1:4" ht="15.75" customHeight="1">
      <c r="A291" s="7"/>
      <c r="B291" s="7"/>
      <c r="C291" s="70"/>
      <c r="D291" s="1"/>
    </row>
    <row r="292" spans="1:4" ht="15.75" customHeight="1">
      <c r="A292" s="7"/>
      <c r="B292" s="7"/>
      <c r="C292" s="70"/>
      <c r="D292" s="1"/>
    </row>
    <row r="293" spans="1:4" ht="15.75" customHeight="1">
      <c r="A293" s="7"/>
      <c r="B293" s="7"/>
      <c r="C293" s="70"/>
      <c r="D293" s="1"/>
    </row>
    <row r="294" spans="1:4" ht="15.75" customHeight="1">
      <c r="A294" s="7"/>
      <c r="B294" s="7"/>
      <c r="C294" s="70"/>
      <c r="D294" s="1"/>
    </row>
    <row r="295" spans="1:4" ht="15.75" customHeight="1">
      <c r="A295" s="7"/>
      <c r="B295" s="7"/>
      <c r="C295" s="70"/>
      <c r="D295" s="1"/>
    </row>
    <row r="296" spans="1:4" ht="15.75" customHeight="1">
      <c r="A296" s="7"/>
      <c r="B296" s="7"/>
      <c r="C296" s="70"/>
      <c r="D296" s="1"/>
    </row>
    <row r="297" spans="1:4" ht="15.75" customHeight="1">
      <c r="A297" s="7"/>
      <c r="B297" s="7"/>
      <c r="C297" s="70"/>
      <c r="D297" s="1"/>
    </row>
    <row r="298" spans="1:4" ht="15.75" customHeight="1">
      <c r="A298" s="7"/>
      <c r="B298" s="7"/>
      <c r="C298" s="70"/>
      <c r="D298" s="1"/>
    </row>
    <row r="299" spans="1:4" ht="15.75" customHeight="1">
      <c r="A299" s="7"/>
      <c r="B299" s="7"/>
      <c r="C299" s="70"/>
      <c r="D299" s="1"/>
    </row>
    <row r="300" spans="1:4" ht="15.75" customHeight="1">
      <c r="A300" s="7"/>
      <c r="B300" s="7"/>
      <c r="C300" s="70"/>
      <c r="D300" s="1"/>
    </row>
    <row r="301" spans="1:4" ht="15.75" customHeight="1">
      <c r="A301" s="7"/>
      <c r="B301" s="7"/>
      <c r="C301" s="70"/>
      <c r="D301" s="1"/>
    </row>
    <row r="302" spans="1:4" ht="15.75" customHeight="1">
      <c r="A302" s="7"/>
      <c r="B302" s="7"/>
      <c r="C302" s="70"/>
      <c r="D302" s="1"/>
    </row>
    <row r="303" spans="1:4" ht="15.75" customHeight="1">
      <c r="A303" s="7"/>
      <c r="B303" s="7"/>
      <c r="C303" s="70"/>
      <c r="D303" s="1"/>
    </row>
    <row r="304" spans="1:4" ht="15.75" customHeight="1">
      <c r="A304" s="7"/>
      <c r="B304" s="7"/>
      <c r="C304" s="70"/>
      <c r="D304" s="1"/>
    </row>
    <row r="305" spans="1:4" ht="15.75" customHeight="1">
      <c r="A305" s="7"/>
      <c r="B305" s="7"/>
      <c r="C305" s="70"/>
      <c r="D305" s="1"/>
    </row>
    <row r="306" spans="1:4" ht="15.75" customHeight="1">
      <c r="C306" s="70"/>
      <c r="D306" s="1"/>
    </row>
    <row r="307" spans="1:4" ht="15.75" customHeight="1">
      <c r="C307" s="70"/>
      <c r="D307" s="1"/>
    </row>
    <row r="308" spans="1:4" ht="15.75" customHeight="1">
      <c r="C308" s="70"/>
      <c r="D308" s="1"/>
    </row>
    <row r="309" spans="1:4" ht="15.75" customHeight="1">
      <c r="C309" s="70"/>
      <c r="D309" s="1"/>
    </row>
    <row r="310" spans="1:4" ht="15.75" customHeight="1">
      <c r="C310" s="70"/>
      <c r="D310" s="1"/>
    </row>
    <row r="311" spans="1:4" ht="15.75" customHeight="1">
      <c r="C311" s="70"/>
      <c r="D311" s="1"/>
    </row>
    <row r="312" spans="1:4" ht="15.75" customHeight="1">
      <c r="C312" s="70"/>
      <c r="D312" s="1"/>
    </row>
    <row r="313" spans="1:4" ht="15.75" customHeight="1">
      <c r="C313" s="70"/>
      <c r="D313" s="1"/>
    </row>
    <row r="314" spans="1:4" ht="15.75" customHeight="1">
      <c r="C314" s="70"/>
      <c r="D314" s="1"/>
    </row>
    <row r="315" spans="1:4" ht="15.75" customHeight="1">
      <c r="C315" s="70"/>
      <c r="D315" s="1"/>
    </row>
    <row r="316" spans="1:4" ht="15.75" customHeight="1">
      <c r="C316" s="70"/>
      <c r="D316" s="1"/>
    </row>
    <row r="317" spans="1:4" ht="15.75" customHeight="1">
      <c r="C317" s="70"/>
      <c r="D317" s="1"/>
    </row>
    <row r="318" spans="1:4" ht="15.75" customHeight="1">
      <c r="C318" s="70"/>
      <c r="D318" s="1"/>
    </row>
    <row r="319" spans="1:4" ht="15.75" customHeight="1">
      <c r="C319" s="70"/>
      <c r="D319" s="1"/>
    </row>
    <row r="320" spans="1:4" ht="15.75" customHeight="1">
      <c r="C320" s="70"/>
      <c r="D320" s="1"/>
    </row>
    <row r="321" spans="3:4" ht="15.75" customHeight="1">
      <c r="C321" s="70"/>
      <c r="D321" s="1"/>
    </row>
    <row r="322" spans="3:4" ht="15.75" customHeight="1">
      <c r="C322" s="70"/>
      <c r="D322" s="1"/>
    </row>
    <row r="323" spans="3:4" ht="15.75" customHeight="1">
      <c r="C323" s="70"/>
      <c r="D323" s="1"/>
    </row>
    <row r="324" spans="3:4" ht="15.75" customHeight="1">
      <c r="C324" s="70"/>
      <c r="D324" s="1"/>
    </row>
    <row r="325" spans="3:4" ht="15.75" customHeight="1">
      <c r="C325" s="70"/>
      <c r="D325" s="1"/>
    </row>
    <row r="326" spans="3:4" ht="15.75" customHeight="1">
      <c r="C326" s="70"/>
      <c r="D326" s="1"/>
    </row>
    <row r="327" spans="3:4" ht="15.75" customHeight="1">
      <c r="C327" s="70"/>
      <c r="D327" s="1"/>
    </row>
    <row r="328" spans="3:4" ht="15.75" customHeight="1">
      <c r="C328" s="70"/>
      <c r="D328" s="1"/>
    </row>
    <row r="329" spans="3:4" ht="15.75" customHeight="1">
      <c r="C329" s="70"/>
      <c r="D329" s="1"/>
    </row>
    <row r="330" spans="3:4" ht="15.75" customHeight="1">
      <c r="C330" s="70"/>
      <c r="D330" s="1"/>
    </row>
    <row r="331" spans="3:4" ht="15.75" customHeight="1">
      <c r="C331" s="70"/>
      <c r="D331" s="1"/>
    </row>
    <row r="332" spans="3:4" ht="15.75" customHeight="1">
      <c r="C332" s="70"/>
      <c r="D332" s="1"/>
    </row>
    <row r="333" spans="3:4" ht="15.75" customHeight="1">
      <c r="C333" s="70"/>
      <c r="D333" s="1"/>
    </row>
    <row r="334" spans="3:4" ht="15.75" customHeight="1">
      <c r="C334" s="70"/>
      <c r="D334" s="1"/>
    </row>
    <row r="335" spans="3:4" ht="15.75" customHeight="1">
      <c r="C335" s="70"/>
      <c r="D335" s="1"/>
    </row>
    <row r="336" spans="3:4" ht="15.75" customHeight="1">
      <c r="C336" s="70"/>
      <c r="D336" s="1"/>
    </row>
    <row r="337" spans="3:4" ht="15.75" customHeight="1">
      <c r="C337" s="70"/>
      <c r="D337" s="1"/>
    </row>
    <row r="338" spans="3:4" ht="15.75" customHeight="1">
      <c r="C338" s="70"/>
      <c r="D338" s="1"/>
    </row>
    <row r="339" spans="3:4" ht="15.75" customHeight="1">
      <c r="C339" s="70"/>
      <c r="D339" s="1"/>
    </row>
    <row r="340" spans="3:4" ht="15.75" customHeight="1">
      <c r="C340" s="70"/>
      <c r="D340" s="1"/>
    </row>
    <row r="341" spans="3:4" ht="15.75" customHeight="1">
      <c r="C341" s="70"/>
      <c r="D341" s="1"/>
    </row>
    <row r="342" spans="3:4" ht="15.75" customHeight="1">
      <c r="C342" s="70"/>
      <c r="D342" s="1"/>
    </row>
    <row r="343" spans="3:4" ht="15.75" customHeight="1">
      <c r="C343" s="70"/>
      <c r="D343" s="1"/>
    </row>
    <row r="344" spans="3:4" ht="15.75" customHeight="1">
      <c r="C344" s="70"/>
      <c r="D344" s="1"/>
    </row>
    <row r="345" spans="3:4" ht="15.75" customHeight="1">
      <c r="C345" s="70"/>
      <c r="D345" s="1"/>
    </row>
    <row r="346" spans="3:4" ht="15.75" customHeight="1">
      <c r="C346" s="70"/>
      <c r="D346" s="1"/>
    </row>
    <row r="347" spans="3:4" ht="15.75" customHeight="1">
      <c r="C347" s="70"/>
      <c r="D347" s="1"/>
    </row>
    <row r="348" spans="3:4" ht="15.75" customHeight="1">
      <c r="C348" s="70"/>
      <c r="D348" s="1"/>
    </row>
    <row r="349" spans="3:4" ht="15.75" customHeight="1">
      <c r="C349" s="70"/>
      <c r="D349" s="1"/>
    </row>
    <row r="350" spans="3:4" ht="15.75" customHeight="1">
      <c r="C350" s="70"/>
      <c r="D350" s="1"/>
    </row>
    <row r="351" spans="3:4" ht="15.75" customHeight="1">
      <c r="C351" s="70"/>
      <c r="D351" s="1"/>
    </row>
    <row r="352" spans="3:4" ht="15.75" customHeight="1">
      <c r="C352" s="70"/>
      <c r="D352" s="1"/>
    </row>
    <row r="353" spans="3:4" ht="15.75" customHeight="1">
      <c r="C353" s="70"/>
      <c r="D353" s="1"/>
    </row>
    <row r="354" spans="3:4" ht="15.75" customHeight="1">
      <c r="C354" s="70"/>
      <c r="D354" s="1"/>
    </row>
    <row r="355" spans="3:4" ht="15.75" customHeight="1">
      <c r="C355" s="70"/>
      <c r="D355" s="1"/>
    </row>
    <row r="356" spans="3:4" ht="15.75" customHeight="1">
      <c r="C356" s="70"/>
      <c r="D356" s="1"/>
    </row>
    <row r="357" spans="3:4" ht="15.75" customHeight="1">
      <c r="C357" s="70"/>
      <c r="D357" s="1"/>
    </row>
    <row r="358" spans="3:4" ht="15.75" customHeight="1">
      <c r="C358" s="70"/>
      <c r="D358" s="1"/>
    </row>
    <row r="359" spans="3:4" ht="15.75" customHeight="1">
      <c r="C359" s="70"/>
      <c r="D359" s="1"/>
    </row>
    <row r="360" spans="3:4" ht="15.75" customHeight="1">
      <c r="C360" s="70"/>
      <c r="D360" s="1"/>
    </row>
    <row r="361" spans="3:4" ht="15.75" customHeight="1">
      <c r="C361" s="70"/>
      <c r="D361" s="1"/>
    </row>
    <row r="362" spans="3:4" ht="15.75" customHeight="1">
      <c r="C362" s="70"/>
      <c r="D362" s="1"/>
    </row>
    <row r="363" spans="3:4" ht="15.75" customHeight="1">
      <c r="C363" s="70"/>
      <c r="D363" s="1"/>
    </row>
    <row r="364" spans="3:4" ht="15.75" customHeight="1">
      <c r="C364" s="70"/>
      <c r="D364" s="1"/>
    </row>
    <row r="365" spans="3:4" ht="15.75" customHeight="1">
      <c r="C365" s="70"/>
      <c r="D365" s="1"/>
    </row>
    <row r="366" spans="3:4" ht="15.75" customHeight="1">
      <c r="C366" s="70"/>
      <c r="D366" s="1"/>
    </row>
    <row r="367" spans="3:4" ht="15.75" customHeight="1">
      <c r="C367" s="70"/>
      <c r="D367" s="1"/>
    </row>
    <row r="368" spans="3:4" ht="15.75" customHeight="1">
      <c r="C368" s="70"/>
      <c r="D368" s="1"/>
    </row>
    <row r="369" spans="3:4" ht="15.75" customHeight="1">
      <c r="C369" s="70"/>
      <c r="D369" s="1"/>
    </row>
    <row r="370" spans="3:4" ht="15.75" customHeight="1">
      <c r="C370" s="70"/>
      <c r="D370" s="1"/>
    </row>
    <row r="371" spans="3:4" ht="15.75" customHeight="1">
      <c r="C371" s="70"/>
      <c r="D371" s="1"/>
    </row>
    <row r="372" spans="3:4" ht="15.75" customHeight="1">
      <c r="C372" s="70"/>
      <c r="D372" s="1"/>
    </row>
    <row r="373" spans="3:4" ht="15.75" customHeight="1">
      <c r="C373" s="70"/>
      <c r="D373" s="1"/>
    </row>
    <row r="374" spans="3:4" ht="15.75" customHeight="1">
      <c r="C374" s="70"/>
      <c r="D374" s="1"/>
    </row>
    <row r="375" spans="3:4" ht="15.75" customHeight="1">
      <c r="C375" s="70"/>
      <c r="D375" s="1"/>
    </row>
    <row r="376" spans="3:4" ht="15.75" customHeight="1">
      <c r="C376" s="70"/>
      <c r="D376" s="1"/>
    </row>
    <row r="377" spans="3:4" ht="15.75" customHeight="1">
      <c r="C377" s="70"/>
      <c r="D377" s="1"/>
    </row>
    <row r="378" spans="3:4" ht="15.75" customHeight="1">
      <c r="C378" s="70"/>
      <c r="D378" s="1"/>
    </row>
    <row r="379" spans="3:4" ht="15.75" customHeight="1">
      <c r="C379" s="70"/>
      <c r="D379" s="1"/>
    </row>
    <row r="380" spans="3:4" ht="15.75" customHeight="1">
      <c r="C380" s="70"/>
      <c r="D380" s="1"/>
    </row>
    <row r="381" spans="3:4" ht="15.75" customHeight="1">
      <c r="C381" s="70"/>
      <c r="D381" s="1"/>
    </row>
    <row r="382" spans="3:4" ht="15.75" customHeight="1">
      <c r="C382" s="70"/>
      <c r="D382" s="1"/>
    </row>
    <row r="383" spans="3:4" ht="15.75" customHeight="1">
      <c r="C383" s="70"/>
      <c r="D383" s="1"/>
    </row>
    <row r="384" spans="3:4" ht="15.75" customHeight="1">
      <c r="C384" s="70"/>
      <c r="D384" s="1"/>
    </row>
    <row r="385" spans="3:4" ht="15.75" customHeight="1">
      <c r="C385" s="70"/>
      <c r="D385" s="1"/>
    </row>
    <row r="386" spans="3:4" ht="15.75" customHeight="1">
      <c r="C386" s="70"/>
      <c r="D386" s="1"/>
    </row>
    <row r="387" spans="3:4" ht="15.75" customHeight="1">
      <c r="C387" s="70"/>
      <c r="D387" s="1"/>
    </row>
    <row r="388" spans="3:4" ht="15.75" customHeight="1">
      <c r="C388" s="70"/>
      <c r="D388" s="1"/>
    </row>
    <row r="389" spans="3:4" ht="15.75" customHeight="1">
      <c r="C389" s="70"/>
      <c r="D389" s="1"/>
    </row>
    <row r="390" spans="3:4" ht="15.75" customHeight="1">
      <c r="C390" s="70"/>
      <c r="D390" s="1"/>
    </row>
    <row r="391" spans="3:4" ht="15.75" customHeight="1">
      <c r="C391" s="70"/>
      <c r="D391" s="1"/>
    </row>
    <row r="392" spans="3:4" ht="15.75" customHeight="1">
      <c r="C392" s="70"/>
      <c r="D392" s="1"/>
    </row>
    <row r="393" spans="3:4" ht="15.75" customHeight="1">
      <c r="C393" s="70"/>
      <c r="D393" s="1"/>
    </row>
    <row r="394" spans="3:4" ht="15.75" customHeight="1">
      <c r="C394" s="70"/>
      <c r="D394" s="1"/>
    </row>
    <row r="395" spans="3:4" ht="15.75" customHeight="1">
      <c r="C395" s="70"/>
      <c r="D395" s="1"/>
    </row>
    <row r="396" spans="3:4" ht="15.75" customHeight="1">
      <c r="C396" s="70"/>
      <c r="D396" s="1"/>
    </row>
    <row r="397" spans="3:4" ht="15.75" customHeight="1">
      <c r="C397" s="70"/>
      <c r="D397" s="1"/>
    </row>
    <row r="398" spans="3:4" ht="15.75" customHeight="1">
      <c r="C398" s="70"/>
      <c r="D398" s="1"/>
    </row>
    <row r="399" spans="3:4" ht="15.75" customHeight="1">
      <c r="C399" s="70"/>
      <c r="D399" s="1"/>
    </row>
    <row r="400" spans="3:4" ht="15.75" customHeight="1">
      <c r="C400" s="70"/>
      <c r="D400" s="1"/>
    </row>
    <row r="401" spans="3:4" ht="15.75" customHeight="1">
      <c r="C401" s="70"/>
      <c r="D401" s="1"/>
    </row>
    <row r="402" spans="3:4" ht="15.75" customHeight="1">
      <c r="C402" s="70"/>
      <c r="D402" s="1"/>
    </row>
    <row r="403" spans="3:4" ht="15.75" customHeight="1">
      <c r="C403" s="70"/>
      <c r="D403" s="1"/>
    </row>
    <row r="404" spans="3:4" ht="15.75" customHeight="1">
      <c r="C404" s="70"/>
      <c r="D404" s="1"/>
    </row>
    <row r="405" spans="3:4" ht="15.75" customHeight="1">
      <c r="C405" s="70"/>
      <c r="D405" s="1"/>
    </row>
    <row r="406" spans="3:4" ht="15.75" customHeight="1">
      <c r="C406" s="70"/>
      <c r="D406" s="1"/>
    </row>
    <row r="407" spans="3:4" ht="15.75" customHeight="1">
      <c r="C407" s="70"/>
      <c r="D407" s="1"/>
    </row>
    <row r="408" spans="3:4" ht="15.75" customHeight="1">
      <c r="C408" s="70"/>
      <c r="D408" s="1"/>
    </row>
    <row r="409" spans="3:4" ht="15.75" customHeight="1">
      <c r="C409" s="70"/>
      <c r="D409" s="1"/>
    </row>
    <row r="410" spans="3:4" ht="15.75" customHeight="1">
      <c r="C410" s="70"/>
      <c r="D410" s="1"/>
    </row>
    <row r="411" spans="3:4" ht="15.75" customHeight="1">
      <c r="C411" s="70"/>
      <c r="D411" s="1"/>
    </row>
    <row r="412" spans="3:4" ht="15.75" customHeight="1">
      <c r="C412" s="70"/>
      <c r="D412" s="1"/>
    </row>
    <row r="413" spans="3:4" ht="15.75" customHeight="1">
      <c r="C413" s="70"/>
      <c r="D413" s="1"/>
    </row>
    <row r="414" spans="3:4" ht="15.75" customHeight="1">
      <c r="C414" s="70"/>
      <c r="D414" s="1"/>
    </row>
    <row r="415" spans="3:4" ht="15.75" customHeight="1">
      <c r="C415" s="70"/>
      <c r="D415" s="1"/>
    </row>
    <row r="416" spans="3:4" ht="15.75" customHeight="1">
      <c r="C416" s="70"/>
      <c r="D416" s="1"/>
    </row>
    <row r="417" spans="3:4" ht="15.75" customHeight="1">
      <c r="C417" s="70"/>
      <c r="D417" s="1"/>
    </row>
    <row r="418" spans="3:4" ht="15.75" customHeight="1">
      <c r="C418" s="70"/>
      <c r="D418" s="1"/>
    </row>
    <row r="419" spans="3:4" ht="15.75" customHeight="1">
      <c r="C419" s="70"/>
      <c r="D419" s="1"/>
    </row>
    <row r="420" spans="3:4" ht="15.75" customHeight="1">
      <c r="C420" s="70"/>
      <c r="D420" s="1"/>
    </row>
    <row r="421" spans="3:4" ht="15.75" customHeight="1">
      <c r="C421" s="70"/>
      <c r="D421" s="1"/>
    </row>
    <row r="422" spans="3:4" ht="15.75" customHeight="1">
      <c r="C422" s="70"/>
      <c r="D422" s="1"/>
    </row>
    <row r="423" spans="3:4" ht="15.75" customHeight="1">
      <c r="C423" s="70"/>
      <c r="D423" s="1"/>
    </row>
    <row r="424" spans="3:4" ht="15.75" customHeight="1">
      <c r="C424" s="70"/>
      <c r="D424" s="1"/>
    </row>
    <row r="425" spans="3:4" ht="15.75" customHeight="1">
      <c r="C425" s="70"/>
      <c r="D425" s="1"/>
    </row>
    <row r="426" spans="3:4" ht="15.75" customHeight="1">
      <c r="C426" s="70"/>
      <c r="D426" s="1"/>
    </row>
    <row r="427" spans="3:4" ht="15.75" customHeight="1">
      <c r="C427" s="70"/>
      <c r="D427" s="1"/>
    </row>
    <row r="428" spans="3:4" ht="15.75" customHeight="1">
      <c r="C428" s="70"/>
      <c r="D428" s="1"/>
    </row>
    <row r="429" spans="3:4" ht="15.75" customHeight="1">
      <c r="C429" s="70"/>
      <c r="D429" s="1"/>
    </row>
    <row r="430" spans="3:4" ht="15.75" customHeight="1">
      <c r="C430" s="70"/>
      <c r="D430" s="1"/>
    </row>
    <row r="431" spans="3:4" ht="15.75" customHeight="1">
      <c r="C431" s="70"/>
      <c r="D431" s="1"/>
    </row>
    <row r="432" spans="3:4" ht="15.75" customHeight="1">
      <c r="C432" s="70"/>
      <c r="D432" s="1"/>
    </row>
    <row r="433" spans="3:4" ht="15.75" customHeight="1">
      <c r="C433" s="70"/>
      <c r="D433" s="1"/>
    </row>
    <row r="434" spans="3:4" ht="15.75" customHeight="1">
      <c r="C434" s="70"/>
      <c r="D434" s="1"/>
    </row>
    <row r="435" spans="3:4" ht="15.75" customHeight="1">
      <c r="C435" s="70"/>
      <c r="D435" s="1"/>
    </row>
    <row r="436" spans="3:4" ht="15.75" customHeight="1">
      <c r="C436" s="70"/>
      <c r="D436" s="1"/>
    </row>
    <row r="437" spans="3:4" ht="15.75" customHeight="1">
      <c r="C437" s="70"/>
      <c r="D437" s="1"/>
    </row>
    <row r="438" spans="3:4" ht="15.75" customHeight="1">
      <c r="C438" s="70"/>
      <c r="D438" s="1"/>
    </row>
    <row r="439" spans="3:4" ht="15.75" customHeight="1">
      <c r="C439" s="70"/>
      <c r="D439" s="1"/>
    </row>
    <row r="440" spans="3:4" ht="15.75" customHeight="1">
      <c r="C440" s="70"/>
      <c r="D440" s="1"/>
    </row>
    <row r="441" spans="3:4" ht="15.75" customHeight="1">
      <c r="C441" s="70"/>
      <c r="D441" s="1"/>
    </row>
    <row r="442" spans="3:4" ht="15.75" customHeight="1">
      <c r="C442" s="70"/>
      <c r="D442" s="1"/>
    </row>
    <row r="443" spans="3:4" ht="15.75" customHeight="1">
      <c r="C443" s="70"/>
      <c r="D443" s="1"/>
    </row>
    <row r="444" spans="3:4" ht="15.75" customHeight="1">
      <c r="C444" s="70"/>
      <c r="D444" s="1"/>
    </row>
    <row r="445" spans="3:4" ht="15.75" customHeight="1">
      <c r="C445" s="70"/>
      <c r="D445" s="1"/>
    </row>
    <row r="446" spans="3:4" ht="15.75" customHeight="1">
      <c r="C446" s="70"/>
      <c r="D446" s="1"/>
    </row>
    <row r="447" spans="3:4" ht="15.75" customHeight="1">
      <c r="C447" s="70"/>
      <c r="D447" s="1"/>
    </row>
    <row r="448" spans="3:4" ht="15.75" customHeight="1">
      <c r="C448" s="70"/>
      <c r="D448" s="1"/>
    </row>
    <row r="449" spans="3:4" ht="15.75" customHeight="1">
      <c r="C449" s="70"/>
      <c r="D449" s="1"/>
    </row>
    <row r="450" spans="3:4" ht="15.75" customHeight="1">
      <c r="C450" s="70"/>
      <c r="D450" s="1"/>
    </row>
    <row r="451" spans="3:4" ht="15.75" customHeight="1">
      <c r="C451" s="70"/>
      <c r="D451" s="1"/>
    </row>
    <row r="452" spans="3:4" ht="15.75" customHeight="1">
      <c r="C452" s="70"/>
      <c r="D452" s="1"/>
    </row>
    <row r="453" spans="3:4" ht="15.75" customHeight="1">
      <c r="C453" s="70"/>
      <c r="D453" s="1"/>
    </row>
    <row r="454" spans="3:4" ht="15.75" customHeight="1">
      <c r="C454" s="70"/>
      <c r="D454" s="1"/>
    </row>
    <row r="455" spans="3:4" ht="15.75" customHeight="1">
      <c r="C455" s="70"/>
      <c r="D455" s="1"/>
    </row>
    <row r="456" spans="3:4" ht="15.75" customHeight="1">
      <c r="C456" s="70"/>
      <c r="D456" s="1"/>
    </row>
    <row r="457" spans="3:4" ht="15.75" customHeight="1">
      <c r="C457" s="70"/>
      <c r="D457" s="1"/>
    </row>
    <row r="458" spans="3:4" ht="15.75" customHeight="1">
      <c r="C458" s="70"/>
      <c r="D458" s="1"/>
    </row>
    <row r="459" spans="3:4" ht="15.75" customHeight="1">
      <c r="C459" s="70"/>
      <c r="D459" s="1"/>
    </row>
    <row r="460" spans="3:4" ht="15.75" customHeight="1">
      <c r="C460" s="70"/>
      <c r="D460" s="1"/>
    </row>
    <row r="461" spans="3:4" ht="15.75" customHeight="1">
      <c r="C461" s="70"/>
      <c r="D461" s="1"/>
    </row>
    <row r="462" spans="3:4" ht="15.75" customHeight="1">
      <c r="C462" s="70"/>
      <c r="D462" s="1"/>
    </row>
    <row r="463" spans="3:4" ht="15.75" customHeight="1">
      <c r="C463" s="70"/>
      <c r="D463" s="1"/>
    </row>
    <row r="464" spans="3:4" ht="15.75" customHeight="1">
      <c r="C464" s="70"/>
      <c r="D464" s="1"/>
    </row>
    <row r="465" spans="3:4" ht="15.75" customHeight="1">
      <c r="C465" s="70"/>
      <c r="D465" s="1"/>
    </row>
    <row r="466" spans="3:4" ht="15.75" customHeight="1">
      <c r="C466" s="70"/>
      <c r="D466" s="1"/>
    </row>
    <row r="467" spans="3:4" ht="15.75" customHeight="1">
      <c r="C467" s="70"/>
      <c r="D467" s="1"/>
    </row>
    <row r="468" spans="3:4" ht="15.75" customHeight="1">
      <c r="C468" s="70"/>
      <c r="D468" s="1"/>
    </row>
    <row r="469" spans="3:4" ht="15.75" customHeight="1">
      <c r="C469" s="70"/>
      <c r="D469" s="1"/>
    </row>
    <row r="470" spans="3:4" ht="15.75" customHeight="1">
      <c r="C470" s="70"/>
      <c r="D470" s="1"/>
    </row>
    <row r="471" spans="3:4" ht="15.75" customHeight="1">
      <c r="C471" s="70"/>
      <c r="D471" s="1"/>
    </row>
    <row r="472" spans="3:4" ht="15.75" customHeight="1">
      <c r="C472" s="70"/>
      <c r="D472" s="1"/>
    </row>
    <row r="473" spans="3:4" ht="15.75" customHeight="1">
      <c r="C473" s="70"/>
      <c r="D473" s="1"/>
    </row>
    <row r="474" spans="3:4" ht="15.75" customHeight="1">
      <c r="C474" s="70"/>
      <c r="D474" s="1"/>
    </row>
    <row r="475" spans="3:4" ht="15.75" customHeight="1">
      <c r="C475" s="70"/>
      <c r="D475" s="1"/>
    </row>
    <row r="476" spans="3:4" ht="15.75" customHeight="1">
      <c r="C476" s="70"/>
      <c r="D476" s="1"/>
    </row>
    <row r="477" spans="3:4" ht="15.75" customHeight="1">
      <c r="C477" s="70"/>
      <c r="D477" s="1"/>
    </row>
    <row r="478" spans="3:4" ht="15.75" customHeight="1">
      <c r="C478" s="70"/>
      <c r="D478" s="1"/>
    </row>
    <row r="479" spans="3:4" ht="15.75" customHeight="1">
      <c r="C479" s="70"/>
      <c r="D479" s="1"/>
    </row>
    <row r="480" spans="3:4" ht="15.75" customHeight="1">
      <c r="C480" s="70"/>
      <c r="D480" s="1"/>
    </row>
    <row r="481" spans="3:4" ht="15.75" customHeight="1">
      <c r="C481" s="70"/>
      <c r="D481" s="1"/>
    </row>
    <row r="482" spans="3:4" ht="15.75" customHeight="1">
      <c r="C482" s="70"/>
      <c r="D482" s="1"/>
    </row>
    <row r="483" spans="3:4" ht="15.75" customHeight="1">
      <c r="C483" s="70"/>
      <c r="D483" s="1"/>
    </row>
    <row r="484" spans="3:4" ht="15.75" customHeight="1">
      <c r="C484" s="70"/>
      <c r="D484" s="1"/>
    </row>
    <row r="485" spans="3:4" ht="15.75" customHeight="1">
      <c r="C485" s="70"/>
      <c r="D485" s="1"/>
    </row>
    <row r="486" spans="3:4" ht="15.75" customHeight="1">
      <c r="C486" s="70"/>
      <c r="D486" s="1"/>
    </row>
    <row r="487" spans="3:4" ht="15.75" customHeight="1">
      <c r="C487" s="70"/>
      <c r="D487" s="1"/>
    </row>
    <row r="488" spans="3:4" ht="15.75" customHeight="1">
      <c r="C488" s="70"/>
      <c r="D488" s="1"/>
    </row>
    <row r="489" spans="3:4" ht="15.75" customHeight="1">
      <c r="C489" s="70"/>
      <c r="D489" s="1"/>
    </row>
    <row r="490" spans="3:4" ht="15.75" customHeight="1">
      <c r="C490" s="70"/>
      <c r="D490" s="1"/>
    </row>
    <row r="491" spans="3:4" ht="15.75" customHeight="1">
      <c r="C491" s="70"/>
      <c r="D491" s="1"/>
    </row>
    <row r="492" spans="3:4" ht="15.75" customHeight="1">
      <c r="C492" s="70"/>
      <c r="D492" s="1"/>
    </row>
    <row r="493" spans="3:4" ht="15.75" customHeight="1">
      <c r="C493" s="70"/>
      <c r="D493" s="1"/>
    </row>
    <row r="494" spans="3:4" ht="15.75" customHeight="1">
      <c r="C494" s="70"/>
      <c r="D494" s="1"/>
    </row>
    <row r="495" spans="3:4" ht="15.75" customHeight="1">
      <c r="C495" s="70"/>
      <c r="D495" s="1"/>
    </row>
    <row r="496" spans="3:4" ht="15.75" customHeight="1">
      <c r="C496" s="70"/>
      <c r="D496" s="1"/>
    </row>
    <row r="497" spans="3:4" ht="15.75" customHeight="1">
      <c r="C497" s="70"/>
      <c r="D497" s="1"/>
    </row>
    <row r="498" spans="3:4" ht="15.75" customHeight="1">
      <c r="C498" s="70"/>
      <c r="D498" s="1"/>
    </row>
    <row r="499" spans="3:4" ht="15.75" customHeight="1">
      <c r="C499" s="70"/>
      <c r="D499" s="1"/>
    </row>
    <row r="500" spans="3:4" ht="15.75" customHeight="1">
      <c r="C500" s="70"/>
      <c r="D500" s="1"/>
    </row>
    <row r="501" spans="3:4" ht="15.75" customHeight="1">
      <c r="C501" s="70"/>
      <c r="D501" s="1"/>
    </row>
    <row r="502" spans="3:4" ht="15.75" customHeight="1">
      <c r="C502" s="70"/>
      <c r="D502" s="1"/>
    </row>
    <row r="503" spans="3:4" ht="15.75" customHeight="1">
      <c r="C503" s="70"/>
      <c r="D503" s="1"/>
    </row>
    <row r="504" spans="3:4" ht="15.75" customHeight="1">
      <c r="C504" s="70"/>
      <c r="D504" s="1"/>
    </row>
    <row r="505" spans="3:4" ht="15.75" customHeight="1">
      <c r="C505" s="70"/>
      <c r="D505" s="1"/>
    </row>
    <row r="506" spans="3:4" ht="15.75" customHeight="1">
      <c r="C506" s="70"/>
      <c r="D506" s="1"/>
    </row>
    <row r="507" spans="3:4" ht="15.75" customHeight="1">
      <c r="C507" s="70"/>
      <c r="D507" s="1"/>
    </row>
    <row r="508" spans="3:4" ht="15.75" customHeight="1">
      <c r="C508" s="70"/>
      <c r="D508" s="1"/>
    </row>
    <row r="509" spans="3:4" ht="15.75" customHeight="1">
      <c r="C509" s="70"/>
      <c r="D509" s="1"/>
    </row>
    <row r="510" spans="3:4" ht="15.75" customHeight="1">
      <c r="C510" s="70"/>
      <c r="D510" s="1"/>
    </row>
    <row r="511" spans="3:4" ht="15.75" customHeight="1">
      <c r="C511" s="70"/>
      <c r="D511" s="1"/>
    </row>
    <row r="512" spans="3:4" ht="15.75" customHeight="1">
      <c r="C512" s="70"/>
      <c r="D512" s="1"/>
    </row>
    <row r="513" spans="3:4" ht="15.75" customHeight="1">
      <c r="C513" s="70"/>
      <c r="D513" s="1"/>
    </row>
    <row r="514" spans="3:4" ht="15.75" customHeight="1">
      <c r="C514" s="70"/>
      <c r="D514" s="1"/>
    </row>
    <row r="515" spans="3:4" ht="15.75" customHeight="1">
      <c r="C515" s="70"/>
      <c r="D515" s="1"/>
    </row>
    <row r="516" spans="3:4" ht="15.75" customHeight="1">
      <c r="C516" s="70"/>
      <c r="D516" s="1"/>
    </row>
    <row r="517" spans="3:4" ht="15.75" customHeight="1">
      <c r="C517" s="70"/>
      <c r="D517" s="1"/>
    </row>
    <row r="518" spans="3:4" ht="15.75" customHeight="1">
      <c r="C518" s="70"/>
      <c r="D518" s="1"/>
    </row>
    <row r="519" spans="3:4" ht="15.75" customHeight="1">
      <c r="C519" s="70"/>
      <c r="D519" s="1"/>
    </row>
    <row r="520" spans="3:4" ht="15.75" customHeight="1">
      <c r="C520" s="70"/>
      <c r="D520" s="1"/>
    </row>
    <row r="521" spans="3:4" ht="15.75" customHeight="1">
      <c r="C521" s="70"/>
      <c r="D521" s="1"/>
    </row>
    <row r="522" spans="3:4" ht="15.75" customHeight="1">
      <c r="C522" s="70"/>
      <c r="D522" s="1"/>
    </row>
    <row r="523" spans="3:4" ht="15.75" customHeight="1">
      <c r="C523" s="70"/>
      <c r="D523" s="1"/>
    </row>
    <row r="524" spans="3:4" ht="15.75" customHeight="1">
      <c r="C524" s="70"/>
      <c r="D524" s="1"/>
    </row>
    <row r="525" spans="3:4" ht="15.75" customHeight="1">
      <c r="C525" s="70"/>
      <c r="D525" s="1"/>
    </row>
    <row r="526" spans="3:4" ht="15.75" customHeight="1">
      <c r="C526" s="70"/>
      <c r="D526" s="1"/>
    </row>
    <row r="527" spans="3:4" ht="15.75" customHeight="1">
      <c r="C527" s="70"/>
      <c r="D527" s="1"/>
    </row>
    <row r="528" spans="3:4" ht="15.75" customHeight="1">
      <c r="C528" s="70"/>
      <c r="D528" s="1"/>
    </row>
    <row r="529" spans="3:4" ht="15.75" customHeight="1">
      <c r="C529" s="70"/>
      <c r="D529" s="1"/>
    </row>
    <row r="530" spans="3:4" ht="15.75" customHeight="1">
      <c r="C530" s="70"/>
      <c r="D530" s="1"/>
    </row>
    <row r="531" spans="3:4" ht="15.75" customHeight="1">
      <c r="C531" s="70"/>
      <c r="D531" s="1"/>
    </row>
    <row r="532" spans="3:4" ht="15.75" customHeight="1">
      <c r="C532" s="70"/>
      <c r="D532" s="1"/>
    </row>
    <row r="533" spans="3:4" ht="15.75" customHeight="1">
      <c r="C533" s="70"/>
      <c r="D533" s="1"/>
    </row>
    <row r="534" spans="3:4" ht="15.75" customHeight="1">
      <c r="C534" s="70"/>
      <c r="D534" s="1"/>
    </row>
    <row r="535" spans="3:4" ht="15.75" customHeight="1">
      <c r="C535" s="70"/>
      <c r="D535" s="1"/>
    </row>
    <row r="536" spans="3:4" ht="15.75" customHeight="1">
      <c r="C536" s="70"/>
      <c r="D536" s="1"/>
    </row>
    <row r="537" spans="3:4" ht="15.75" customHeight="1">
      <c r="C537" s="70"/>
      <c r="D537" s="1"/>
    </row>
    <row r="538" spans="3:4" ht="15.75" customHeight="1">
      <c r="C538" s="70"/>
      <c r="D538" s="1"/>
    </row>
    <row r="539" spans="3:4" ht="15.75" customHeight="1">
      <c r="C539" s="70"/>
      <c r="D539" s="1"/>
    </row>
    <row r="540" spans="3:4" ht="15.75" customHeight="1">
      <c r="C540" s="70"/>
      <c r="D540" s="1"/>
    </row>
    <row r="541" spans="3:4" ht="15.75" customHeight="1">
      <c r="C541" s="70"/>
      <c r="D541" s="1"/>
    </row>
    <row r="542" spans="3:4" ht="15.75" customHeight="1">
      <c r="C542" s="70"/>
      <c r="D542" s="1"/>
    </row>
    <row r="543" spans="3:4" ht="15.75" customHeight="1">
      <c r="C543" s="70"/>
      <c r="D543" s="1"/>
    </row>
    <row r="544" spans="3:4" ht="15.75" customHeight="1">
      <c r="C544" s="70"/>
      <c r="D544" s="1"/>
    </row>
    <row r="545" spans="3:4" ht="15.75" customHeight="1">
      <c r="C545" s="70"/>
      <c r="D545" s="1"/>
    </row>
    <row r="546" spans="3:4" ht="15.75" customHeight="1">
      <c r="C546" s="70"/>
      <c r="D546" s="1"/>
    </row>
    <row r="547" spans="3:4" ht="15.75" customHeight="1">
      <c r="C547" s="70"/>
      <c r="D547" s="1"/>
    </row>
    <row r="548" spans="3:4" ht="15.75" customHeight="1">
      <c r="C548" s="70"/>
      <c r="D548" s="1"/>
    </row>
    <row r="549" spans="3:4" ht="15.75" customHeight="1">
      <c r="C549" s="70"/>
      <c r="D549" s="1"/>
    </row>
    <row r="550" spans="3:4" ht="15.75" customHeight="1">
      <c r="C550" s="70"/>
      <c r="D550" s="1"/>
    </row>
    <row r="551" spans="3:4" ht="15.75" customHeight="1">
      <c r="C551" s="70"/>
      <c r="D551" s="1"/>
    </row>
    <row r="552" spans="3:4" ht="15.75" customHeight="1">
      <c r="C552" s="70"/>
      <c r="D552" s="1"/>
    </row>
    <row r="553" spans="3:4" ht="15.75" customHeight="1">
      <c r="C553" s="70"/>
      <c r="D553" s="1"/>
    </row>
    <row r="554" spans="3:4" ht="15.75" customHeight="1">
      <c r="C554" s="70"/>
      <c r="D554" s="1"/>
    </row>
    <row r="555" spans="3:4" ht="15.75" customHeight="1">
      <c r="C555" s="70"/>
      <c r="D555" s="1"/>
    </row>
    <row r="556" spans="3:4" ht="15.75" customHeight="1">
      <c r="C556" s="70"/>
      <c r="D556" s="1"/>
    </row>
    <row r="557" spans="3:4" ht="15.75" customHeight="1">
      <c r="C557" s="70"/>
      <c r="D557" s="1"/>
    </row>
    <row r="558" spans="3:4" ht="15.75" customHeight="1">
      <c r="C558" s="70"/>
      <c r="D558" s="1"/>
    </row>
    <row r="559" spans="3:4" ht="15.75" customHeight="1">
      <c r="C559" s="70"/>
      <c r="D559" s="1"/>
    </row>
    <row r="560" spans="3:4" ht="15.75" customHeight="1">
      <c r="C560" s="70"/>
      <c r="D560" s="1"/>
    </row>
    <row r="561" spans="3:4" ht="15.75" customHeight="1">
      <c r="C561" s="70"/>
      <c r="D561" s="1"/>
    </row>
    <row r="562" spans="3:4" ht="15.75" customHeight="1">
      <c r="C562" s="70"/>
      <c r="D562" s="1"/>
    </row>
    <row r="563" spans="3:4" ht="15.75" customHeight="1">
      <c r="C563" s="70"/>
      <c r="D563" s="1"/>
    </row>
    <row r="564" spans="3:4" ht="15.75" customHeight="1">
      <c r="C564" s="70"/>
      <c r="D564" s="1"/>
    </row>
    <row r="565" spans="3:4" ht="15.75" customHeight="1">
      <c r="C565" s="70"/>
      <c r="D565" s="1"/>
    </row>
    <row r="566" spans="3:4" ht="15.75" customHeight="1">
      <c r="C566" s="70"/>
      <c r="D566" s="1"/>
    </row>
    <row r="567" spans="3:4" ht="15.75" customHeight="1">
      <c r="C567" s="70"/>
      <c r="D567" s="1"/>
    </row>
    <row r="568" spans="3:4" ht="15.75" customHeight="1">
      <c r="C568" s="70"/>
      <c r="D568" s="1"/>
    </row>
    <row r="569" spans="3:4" ht="15.75" customHeight="1">
      <c r="C569" s="70"/>
      <c r="D569" s="1"/>
    </row>
    <row r="570" spans="3:4" ht="15.75" customHeight="1">
      <c r="C570" s="70"/>
      <c r="D570" s="1"/>
    </row>
    <row r="571" spans="3:4" ht="15.75" customHeight="1">
      <c r="C571" s="70"/>
      <c r="D571" s="1"/>
    </row>
    <row r="572" spans="3:4" ht="15.75" customHeight="1">
      <c r="C572" s="70"/>
      <c r="D572" s="1"/>
    </row>
    <row r="573" spans="3:4" ht="15.75" customHeight="1">
      <c r="C573" s="70"/>
      <c r="D573" s="1"/>
    </row>
    <row r="574" spans="3:4" ht="15.75" customHeight="1">
      <c r="C574" s="70"/>
      <c r="D574" s="1"/>
    </row>
    <row r="575" spans="3:4" ht="15.75" customHeight="1">
      <c r="C575" s="70"/>
      <c r="D575" s="1"/>
    </row>
    <row r="576" spans="3:4" ht="15.75" customHeight="1">
      <c r="C576" s="70"/>
      <c r="D576" s="1"/>
    </row>
    <row r="577" spans="3:4" ht="15.75" customHeight="1">
      <c r="C577" s="70"/>
      <c r="D577" s="1"/>
    </row>
    <row r="578" spans="3:4" ht="15.75" customHeight="1">
      <c r="C578" s="70"/>
      <c r="D578" s="1"/>
    </row>
    <row r="579" spans="3:4" ht="15.75" customHeight="1">
      <c r="C579" s="70"/>
      <c r="D579" s="1"/>
    </row>
    <row r="580" spans="3:4" ht="15.75" customHeight="1">
      <c r="C580" s="70"/>
      <c r="D580" s="1"/>
    </row>
    <row r="581" spans="3:4" ht="15.75" customHeight="1">
      <c r="C581" s="70"/>
      <c r="D581" s="1"/>
    </row>
    <row r="582" spans="3:4" ht="15.75" customHeight="1">
      <c r="C582" s="70"/>
      <c r="D582" s="1"/>
    </row>
    <row r="583" spans="3:4" ht="15.75" customHeight="1">
      <c r="C583" s="70"/>
      <c r="D583" s="1"/>
    </row>
    <row r="584" spans="3:4" ht="15.75" customHeight="1">
      <c r="C584" s="70"/>
      <c r="D584" s="1"/>
    </row>
    <row r="585" spans="3:4" ht="15.75" customHeight="1">
      <c r="C585" s="70"/>
      <c r="D585" s="1"/>
    </row>
    <row r="586" spans="3:4" ht="15.75" customHeight="1">
      <c r="C586" s="70"/>
      <c r="D586" s="1"/>
    </row>
    <row r="587" spans="3:4" ht="15.75" customHeight="1">
      <c r="C587" s="70"/>
      <c r="D587" s="1"/>
    </row>
    <row r="588" spans="3:4" ht="15.75" customHeight="1">
      <c r="C588" s="70"/>
      <c r="D588" s="1"/>
    </row>
    <row r="589" spans="3:4" ht="15.75" customHeight="1">
      <c r="C589" s="70"/>
      <c r="D589" s="1"/>
    </row>
    <row r="590" spans="3:4" ht="15.75" customHeight="1">
      <c r="C590" s="70"/>
      <c r="D590" s="1"/>
    </row>
    <row r="591" spans="3:4" ht="15.75" customHeight="1">
      <c r="C591" s="70"/>
      <c r="D591" s="1"/>
    </row>
    <row r="592" spans="3:4" ht="15.75" customHeight="1">
      <c r="C592" s="70"/>
      <c r="D592" s="1"/>
    </row>
    <row r="593" spans="3:4" ht="15.75" customHeight="1">
      <c r="C593" s="70"/>
      <c r="D593" s="1"/>
    </row>
    <row r="594" spans="3:4" ht="15.75" customHeight="1">
      <c r="C594" s="70"/>
      <c r="D594" s="1"/>
    </row>
    <row r="595" spans="3:4" ht="15.75" customHeight="1">
      <c r="C595" s="70"/>
      <c r="D595" s="1"/>
    </row>
    <row r="596" spans="3:4" ht="15.75" customHeight="1">
      <c r="C596" s="70"/>
      <c r="D596" s="1"/>
    </row>
    <row r="597" spans="3:4" ht="15.75" customHeight="1">
      <c r="C597" s="70"/>
      <c r="D597" s="1"/>
    </row>
    <row r="598" spans="3:4" ht="15.75" customHeight="1">
      <c r="C598" s="70"/>
      <c r="D598" s="1"/>
    </row>
    <row r="599" spans="3:4" ht="15.75" customHeight="1">
      <c r="C599" s="70"/>
      <c r="D599" s="1"/>
    </row>
    <row r="600" spans="3:4" ht="15.75" customHeight="1">
      <c r="C600" s="70"/>
      <c r="D600" s="1"/>
    </row>
    <row r="601" spans="3:4" ht="15.75" customHeight="1">
      <c r="C601" s="70"/>
      <c r="D601" s="1"/>
    </row>
    <row r="602" spans="3:4" ht="15.75" customHeight="1">
      <c r="C602" s="70"/>
      <c r="D602" s="1"/>
    </row>
    <row r="603" spans="3:4" ht="15.75" customHeight="1">
      <c r="C603" s="70"/>
      <c r="D603" s="1"/>
    </row>
    <row r="604" spans="3:4" ht="15.75" customHeight="1">
      <c r="C604" s="70"/>
      <c r="D604" s="1"/>
    </row>
    <row r="605" spans="3:4" ht="15.75" customHeight="1">
      <c r="C605" s="70"/>
      <c r="D605" s="1"/>
    </row>
    <row r="606" spans="3:4" ht="15.75" customHeight="1">
      <c r="C606" s="70"/>
      <c r="D606" s="1"/>
    </row>
    <row r="607" spans="3:4" ht="15.75" customHeight="1">
      <c r="C607" s="70"/>
      <c r="D607" s="1"/>
    </row>
    <row r="608" spans="3:4" ht="15.75" customHeight="1">
      <c r="C608" s="70"/>
      <c r="D608" s="1"/>
    </row>
    <row r="609" spans="3:4" ht="15.75" customHeight="1">
      <c r="C609" s="70"/>
      <c r="D609" s="1"/>
    </row>
    <row r="610" spans="3:4" ht="15.75" customHeight="1">
      <c r="C610" s="70"/>
      <c r="D610" s="1"/>
    </row>
    <row r="611" spans="3:4" ht="15.75" customHeight="1">
      <c r="C611" s="70"/>
      <c r="D611" s="1"/>
    </row>
    <row r="612" spans="3:4" ht="15.75" customHeight="1">
      <c r="C612" s="70"/>
      <c r="D612" s="1"/>
    </row>
    <row r="613" spans="3:4" ht="15.75" customHeight="1">
      <c r="C613" s="70"/>
      <c r="D613" s="1"/>
    </row>
    <row r="614" spans="3:4" ht="15.75" customHeight="1">
      <c r="C614" s="70"/>
      <c r="D614" s="1"/>
    </row>
    <row r="615" spans="3:4" ht="15.75" customHeight="1">
      <c r="C615" s="70"/>
      <c r="D615" s="1"/>
    </row>
    <row r="616" spans="3:4" ht="15.75" customHeight="1">
      <c r="C616" s="70"/>
      <c r="D616" s="1"/>
    </row>
    <row r="617" spans="3:4" ht="15.75" customHeight="1">
      <c r="C617" s="70"/>
      <c r="D617" s="1"/>
    </row>
    <row r="618" spans="3:4" ht="15.75" customHeight="1">
      <c r="C618" s="70"/>
      <c r="D618" s="1"/>
    </row>
    <row r="619" spans="3:4" ht="15.75" customHeight="1">
      <c r="C619" s="70"/>
      <c r="D619" s="1"/>
    </row>
    <row r="620" spans="3:4" ht="15.75" customHeight="1">
      <c r="C620" s="70"/>
      <c r="D620" s="1"/>
    </row>
    <row r="621" spans="3:4" ht="15.75" customHeight="1">
      <c r="C621" s="70"/>
      <c r="D621" s="1"/>
    </row>
    <row r="622" spans="3:4" ht="15.75" customHeight="1">
      <c r="C622" s="70"/>
      <c r="D622" s="1"/>
    </row>
    <row r="623" spans="3:4" ht="15.75" customHeight="1">
      <c r="C623" s="70"/>
      <c r="D623" s="1"/>
    </row>
    <row r="624" spans="3:4" ht="15.75" customHeight="1">
      <c r="C624" s="70"/>
      <c r="D624" s="1"/>
    </row>
    <row r="625" spans="3:4" ht="15.75" customHeight="1">
      <c r="C625" s="70"/>
      <c r="D625" s="1"/>
    </row>
    <row r="626" spans="3:4" ht="15.75" customHeight="1">
      <c r="C626" s="70"/>
      <c r="D626" s="1"/>
    </row>
    <row r="627" spans="3:4" ht="15.75" customHeight="1">
      <c r="C627" s="70"/>
      <c r="D627" s="1"/>
    </row>
    <row r="628" spans="3:4" ht="15.75" customHeight="1">
      <c r="C628" s="70"/>
      <c r="D628" s="1"/>
    </row>
    <row r="629" spans="3:4" ht="15.75" customHeight="1">
      <c r="C629" s="70"/>
      <c r="D629" s="1"/>
    </row>
    <row r="630" spans="3:4" ht="15.75" customHeight="1">
      <c r="C630" s="70"/>
      <c r="D630" s="1"/>
    </row>
    <row r="631" spans="3:4" ht="15.75" customHeight="1">
      <c r="C631" s="70"/>
      <c r="D631" s="1"/>
    </row>
    <row r="632" spans="3:4" ht="15.75" customHeight="1">
      <c r="C632" s="70"/>
      <c r="D632" s="1"/>
    </row>
    <row r="633" spans="3:4" ht="15.75" customHeight="1">
      <c r="C633" s="70"/>
      <c r="D633" s="1"/>
    </row>
    <row r="634" spans="3:4" ht="15.75" customHeight="1">
      <c r="C634" s="70"/>
      <c r="D634" s="1"/>
    </row>
    <row r="635" spans="3:4" ht="15.75" customHeight="1">
      <c r="C635" s="70"/>
      <c r="D635" s="1"/>
    </row>
    <row r="636" spans="3:4" ht="15.75" customHeight="1">
      <c r="C636" s="70"/>
      <c r="D636" s="1"/>
    </row>
    <row r="637" spans="3:4" ht="15.75" customHeight="1">
      <c r="C637" s="70"/>
      <c r="D637" s="1"/>
    </row>
    <row r="638" spans="3:4" ht="15.75" customHeight="1">
      <c r="C638" s="70"/>
      <c r="D638" s="1"/>
    </row>
    <row r="639" spans="3:4" ht="15.75" customHeight="1">
      <c r="C639" s="70"/>
      <c r="D639" s="1"/>
    </row>
    <row r="640" spans="3:4" ht="15.75" customHeight="1">
      <c r="C640" s="70"/>
      <c r="D640" s="1"/>
    </row>
    <row r="641" spans="3:4" ht="15.75" customHeight="1">
      <c r="C641" s="70"/>
      <c r="D641" s="1"/>
    </row>
    <row r="642" spans="3:4" ht="15.75" customHeight="1">
      <c r="C642" s="70"/>
      <c r="D642" s="1"/>
    </row>
    <row r="643" spans="3:4" ht="15.75" customHeight="1">
      <c r="C643" s="70"/>
      <c r="D643" s="1"/>
    </row>
    <row r="644" spans="3:4" ht="15.75" customHeight="1">
      <c r="C644" s="70"/>
      <c r="D644" s="1"/>
    </row>
    <row r="645" spans="3:4" ht="15.75" customHeight="1">
      <c r="C645" s="70"/>
      <c r="D645" s="1"/>
    </row>
    <row r="646" spans="3:4" ht="15.75" customHeight="1">
      <c r="C646" s="70"/>
      <c r="D646" s="1"/>
    </row>
    <row r="647" spans="3:4" ht="15.75" customHeight="1">
      <c r="C647" s="70"/>
      <c r="D647" s="1"/>
    </row>
    <row r="648" spans="3:4" ht="15.75" customHeight="1">
      <c r="C648" s="70"/>
      <c r="D648" s="1"/>
    </row>
    <row r="649" spans="3:4" ht="15.75" customHeight="1">
      <c r="C649" s="70"/>
      <c r="D649" s="1"/>
    </row>
    <row r="650" spans="3:4" ht="15.75" customHeight="1">
      <c r="C650" s="70"/>
      <c r="D650" s="1"/>
    </row>
    <row r="651" spans="3:4" ht="15.75" customHeight="1">
      <c r="C651" s="70"/>
      <c r="D651" s="1"/>
    </row>
    <row r="652" spans="3:4" ht="15.75" customHeight="1">
      <c r="C652" s="70"/>
      <c r="D652" s="1"/>
    </row>
    <row r="653" spans="3:4" ht="15.75" customHeight="1">
      <c r="C653" s="70"/>
      <c r="D653" s="1"/>
    </row>
    <row r="654" spans="3:4" ht="15.75" customHeight="1">
      <c r="C654" s="70"/>
      <c r="D654" s="1"/>
    </row>
    <row r="655" spans="3:4" ht="15.75" customHeight="1">
      <c r="C655" s="70"/>
      <c r="D655" s="1"/>
    </row>
    <row r="656" spans="3:4" ht="15.75" customHeight="1">
      <c r="C656" s="70"/>
      <c r="D656" s="1"/>
    </row>
    <row r="657" spans="3:4" ht="15.75" customHeight="1">
      <c r="C657" s="70"/>
      <c r="D657" s="1"/>
    </row>
    <row r="658" spans="3:4" ht="15.75" customHeight="1">
      <c r="C658" s="70"/>
      <c r="D658" s="1"/>
    </row>
    <row r="659" spans="3:4" ht="15.75" customHeight="1">
      <c r="C659" s="70"/>
      <c r="D659" s="1"/>
    </row>
    <row r="660" spans="3:4" ht="15.75" customHeight="1">
      <c r="C660" s="70"/>
      <c r="D660" s="1"/>
    </row>
    <row r="661" spans="3:4" ht="15.75" customHeight="1">
      <c r="C661" s="70"/>
      <c r="D661" s="1"/>
    </row>
    <row r="662" spans="3:4" ht="15.75" customHeight="1">
      <c r="C662" s="70"/>
      <c r="D662" s="1"/>
    </row>
    <row r="663" spans="3:4" ht="15.75" customHeight="1">
      <c r="C663" s="70"/>
      <c r="D663" s="1"/>
    </row>
    <row r="664" spans="3:4" ht="15.75" customHeight="1">
      <c r="C664" s="70"/>
      <c r="D664" s="1"/>
    </row>
    <row r="665" spans="3:4" ht="15.75" customHeight="1">
      <c r="C665" s="70"/>
      <c r="D665" s="1"/>
    </row>
    <row r="666" spans="3:4" ht="15.75" customHeight="1">
      <c r="C666" s="70"/>
      <c r="D666" s="1"/>
    </row>
    <row r="667" spans="3:4" ht="15.75" customHeight="1">
      <c r="C667" s="70"/>
      <c r="D667" s="1"/>
    </row>
    <row r="668" spans="3:4" ht="15.75" customHeight="1">
      <c r="C668" s="70"/>
      <c r="D668" s="1"/>
    </row>
    <row r="669" spans="3:4" ht="15.75" customHeight="1">
      <c r="C669" s="70"/>
      <c r="D669" s="1"/>
    </row>
    <row r="670" spans="3:4" ht="15.75" customHeight="1">
      <c r="C670" s="70"/>
      <c r="D670" s="1"/>
    </row>
    <row r="671" spans="3:4" ht="15.75" customHeight="1">
      <c r="C671" s="70"/>
      <c r="D671" s="1"/>
    </row>
    <row r="672" spans="3:4" ht="15.75" customHeight="1">
      <c r="C672" s="70"/>
      <c r="D672" s="1"/>
    </row>
    <row r="673" spans="3:4" ht="15.75" customHeight="1">
      <c r="C673" s="70"/>
      <c r="D673" s="1"/>
    </row>
    <row r="674" spans="3:4" ht="15.75" customHeight="1">
      <c r="C674" s="70"/>
      <c r="D674" s="1"/>
    </row>
    <row r="675" spans="3:4" ht="15.75" customHeight="1">
      <c r="C675" s="70"/>
      <c r="D675" s="1"/>
    </row>
    <row r="676" spans="3:4" ht="15.75" customHeight="1">
      <c r="C676" s="70"/>
      <c r="D676" s="1"/>
    </row>
    <row r="677" spans="3:4" ht="15.75" customHeight="1">
      <c r="C677" s="70"/>
      <c r="D677" s="1"/>
    </row>
    <row r="678" spans="3:4" ht="15.75" customHeight="1">
      <c r="C678" s="70"/>
      <c r="D678" s="1"/>
    </row>
    <row r="679" spans="3:4" ht="15.75" customHeight="1">
      <c r="C679" s="70"/>
      <c r="D679" s="1"/>
    </row>
    <row r="680" spans="3:4" ht="15.75" customHeight="1">
      <c r="C680" s="70"/>
      <c r="D680" s="1"/>
    </row>
    <row r="681" spans="3:4" ht="15.75" customHeight="1">
      <c r="C681" s="70"/>
      <c r="D681" s="1"/>
    </row>
    <row r="682" spans="3:4" ht="15.75" customHeight="1">
      <c r="C682" s="70"/>
      <c r="D682" s="1"/>
    </row>
    <row r="683" spans="3:4" ht="15.75" customHeight="1">
      <c r="C683" s="70"/>
      <c r="D683" s="1"/>
    </row>
    <row r="684" spans="3:4" ht="15.75" customHeight="1">
      <c r="C684" s="70"/>
      <c r="D684" s="1"/>
    </row>
    <row r="685" spans="3:4" ht="15.75" customHeight="1">
      <c r="C685" s="70"/>
      <c r="D685" s="1"/>
    </row>
    <row r="686" spans="3:4" ht="15.75" customHeight="1">
      <c r="C686" s="70"/>
      <c r="D686" s="1"/>
    </row>
    <row r="687" spans="3:4" ht="15.75" customHeight="1">
      <c r="C687" s="70"/>
      <c r="D687" s="1"/>
    </row>
    <row r="688" spans="3:4" ht="15.75" customHeight="1">
      <c r="C688" s="70"/>
      <c r="D688" s="1"/>
    </row>
    <row r="689" spans="3:4" ht="15.75" customHeight="1">
      <c r="C689" s="70"/>
      <c r="D689" s="1"/>
    </row>
    <row r="690" spans="3:4" ht="15.75" customHeight="1">
      <c r="C690" s="70"/>
      <c r="D690" s="1"/>
    </row>
    <row r="691" spans="3:4" ht="15.75" customHeight="1">
      <c r="C691" s="70"/>
      <c r="D691" s="1"/>
    </row>
    <row r="692" spans="3:4" ht="15.75" customHeight="1">
      <c r="C692" s="70"/>
      <c r="D692" s="1"/>
    </row>
    <row r="693" spans="3:4" ht="15.75" customHeight="1">
      <c r="C693" s="70"/>
      <c r="D693" s="1"/>
    </row>
    <row r="694" spans="3:4" ht="15.75" customHeight="1">
      <c r="C694" s="70"/>
      <c r="D694" s="1"/>
    </row>
    <row r="695" spans="3:4" ht="15.75" customHeight="1">
      <c r="C695" s="70"/>
      <c r="D695" s="1"/>
    </row>
    <row r="696" spans="3:4" ht="15.75" customHeight="1">
      <c r="C696" s="70"/>
      <c r="D696" s="1"/>
    </row>
    <row r="697" spans="3:4" ht="15.75" customHeight="1">
      <c r="C697" s="70"/>
      <c r="D697" s="1"/>
    </row>
    <row r="698" spans="3:4" ht="15.75" customHeight="1">
      <c r="C698" s="70"/>
      <c r="D698" s="1"/>
    </row>
    <row r="699" spans="3:4" ht="15.75" customHeight="1">
      <c r="C699" s="70"/>
      <c r="D699" s="1"/>
    </row>
    <row r="700" spans="3:4" ht="15.75" customHeight="1">
      <c r="C700" s="70"/>
      <c r="D700" s="1"/>
    </row>
    <row r="701" spans="3:4" ht="15.75" customHeight="1">
      <c r="C701" s="70"/>
      <c r="D701" s="1"/>
    </row>
    <row r="702" spans="3:4" ht="15.75" customHeight="1">
      <c r="C702" s="70"/>
      <c r="D702" s="1"/>
    </row>
    <row r="703" spans="3:4" ht="15.75" customHeight="1">
      <c r="C703" s="70"/>
      <c r="D703" s="1"/>
    </row>
    <row r="704" spans="3:4" ht="15.75" customHeight="1">
      <c r="C704" s="70"/>
      <c r="D704" s="1"/>
    </row>
    <row r="705" spans="3:4" ht="15.75" customHeight="1">
      <c r="C705" s="70"/>
      <c r="D705" s="1"/>
    </row>
    <row r="706" spans="3:4" ht="15.75" customHeight="1">
      <c r="C706" s="70"/>
      <c r="D706" s="1"/>
    </row>
    <row r="707" spans="3:4" ht="15.75" customHeight="1">
      <c r="C707" s="70"/>
      <c r="D707" s="1"/>
    </row>
    <row r="708" spans="3:4" ht="15.75" customHeight="1">
      <c r="C708" s="70"/>
      <c r="D708" s="1"/>
    </row>
    <row r="709" spans="3:4" ht="15.75" customHeight="1">
      <c r="C709" s="70"/>
      <c r="D709" s="1"/>
    </row>
    <row r="710" spans="3:4" ht="15.75" customHeight="1">
      <c r="C710" s="70"/>
      <c r="D710" s="1"/>
    </row>
    <row r="711" spans="3:4" ht="15.75" customHeight="1">
      <c r="C711" s="70"/>
      <c r="D711" s="1"/>
    </row>
    <row r="712" spans="3:4" ht="15.75" customHeight="1">
      <c r="C712" s="70"/>
      <c r="D712" s="1"/>
    </row>
    <row r="713" spans="3:4" ht="15.75" customHeight="1">
      <c r="C713" s="70"/>
      <c r="D713" s="1"/>
    </row>
    <row r="714" spans="3:4" ht="15.75" customHeight="1">
      <c r="C714" s="70"/>
      <c r="D714" s="1"/>
    </row>
    <row r="715" spans="3:4" ht="15.75" customHeight="1">
      <c r="C715" s="70"/>
      <c r="D715" s="1"/>
    </row>
    <row r="716" spans="3:4" ht="15.75" customHeight="1">
      <c r="C716" s="70"/>
      <c r="D716" s="1"/>
    </row>
    <row r="717" spans="3:4" ht="15.75" customHeight="1">
      <c r="C717" s="70"/>
      <c r="D717" s="1"/>
    </row>
    <row r="718" spans="3:4" ht="15.75" customHeight="1">
      <c r="C718" s="70"/>
      <c r="D718" s="1"/>
    </row>
    <row r="719" spans="3:4" ht="15.75" customHeight="1">
      <c r="C719" s="70"/>
      <c r="D719" s="1"/>
    </row>
    <row r="720" spans="3:4" ht="15.75" customHeight="1">
      <c r="C720" s="70"/>
      <c r="D720" s="1"/>
    </row>
    <row r="721" spans="3:4" ht="15.75" customHeight="1">
      <c r="C721" s="70"/>
      <c r="D721" s="1"/>
    </row>
    <row r="722" spans="3:4" ht="15.75" customHeight="1">
      <c r="C722" s="70"/>
      <c r="D722" s="1"/>
    </row>
    <row r="723" spans="3:4" ht="15.75" customHeight="1">
      <c r="C723" s="70"/>
      <c r="D723" s="1"/>
    </row>
    <row r="724" spans="3:4" ht="15.75" customHeight="1">
      <c r="C724" s="70"/>
      <c r="D724" s="1"/>
    </row>
    <row r="725" spans="3:4" ht="15.75" customHeight="1">
      <c r="C725" s="70"/>
      <c r="D725" s="1"/>
    </row>
    <row r="726" spans="3:4" ht="15.75" customHeight="1">
      <c r="C726" s="70"/>
      <c r="D726" s="1"/>
    </row>
    <row r="727" spans="3:4" ht="15.75" customHeight="1">
      <c r="C727" s="70"/>
      <c r="D727" s="1"/>
    </row>
    <row r="728" spans="3:4" ht="15.75" customHeight="1">
      <c r="C728" s="70"/>
      <c r="D728" s="1"/>
    </row>
    <row r="729" spans="3:4" ht="15.75" customHeight="1">
      <c r="C729" s="70"/>
      <c r="D729" s="1"/>
    </row>
    <row r="730" spans="3:4" ht="15.75" customHeight="1">
      <c r="C730" s="70"/>
      <c r="D730" s="1"/>
    </row>
    <row r="731" spans="3:4" ht="15.75" customHeight="1">
      <c r="C731" s="70"/>
      <c r="D731" s="1"/>
    </row>
    <row r="732" spans="3:4" ht="15.75" customHeight="1">
      <c r="C732" s="70"/>
      <c r="D732" s="1"/>
    </row>
    <row r="733" spans="3:4" ht="15.75" customHeight="1">
      <c r="C733" s="70"/>
      <c r="D733" s="1"/>
    </row>
    <row r="734" spans="3:4" ht="15.75" customHeight="1">
      <c r="C734" s="70"/>
      <c r="D734" s="1"/>
    </row>
    <row r="735" spans="3:4" ht="15.75" customHeight="1">
      <c r="C735" s="70"/>
      <c r="D735" s="1"/>
    </row>
    <row r="736" spans="3:4" ht="15.75" customHeight="1">
      <c r="C736" s="70"/>
      <c r="D736" s="1"/>
    </row>
    <row r="737" spans="3:4" ht="15.75" customHeight="1">
      <c r="C737" s="70"/>
      <c r="D737" s="1"/>
    </row>
    <row r="738" spans="3:4" ht="15.75" customHeight="1">
      <c r="C738" s="70"/>
      <c r="D738" s="1"/>
    </row>
    <row r="739" spans="3:4" ht="15.75" customHeight="1">
      <c r="C739" s="70"/>
      <c r="D739" s="1"/>
    </row>
    <row r="740" spans="3:4" ht="15.75" customHeight="1">
      <c r="C740" s="70"/>
      <c r="D740" s="1"/>
    </row>
    <row r="741" spans="3:4" ht="15.75" customHeight="1">
      <c r="C741" s="70"/>
      <c r="D741" s="1"/>
    </row>
    <row r="742" spans="3:4" ht="15.75" customHeight="1">
      <c r="C742" s="70"/>
      <c r="D742" s="1"/>
    </row>
    <row r="743" spans="3:4" ht="15.75" customHeight="1">
      <c r="C743" s="70"/>
      <c r="D743" s="1"/>
    </row>
    <row r="744" spans="3:4" ht="15.75" customHeight="1">
      <c r="C744" s="70"/>
      <c r="D744" s="1"/>
    </row>
    <row r="745" spans="3:4" ht="15.75" customHeight="1">
      <c r="C745" s="70"/>
      <c r="D745" s="1"/>
    </row>
    <row r="746" spans="3:4" ht="15.75" customHeight="1">
      <c r="C746" s="70"/>
      <c r="D746" s="1"/>
    </row>
    <row r="747" spans="3:4" ht="15.75" customHeight="1">
      <c r="C747" s="70"/>
      <c r="D747" s="1"/>
    </row>
    <row r="748" spans="3:4" ht="15.75" customHeight="1">
      <c r="C748" s="70"/>
      <c r="D748" s="1"/>
    </row>
    <row r="749" spans="3:4" ht="15.75" customHeight="1">
      <c r="C749" s="70"/>
      <c r="D749" s="1"/>
    </row>
    <row r="750" spans="3:4" ht="15.75" customHeight="1">
      <c r="C750" s="70"/>
      <c r="D750" s="1"/>
    </row>
    <row r="751" spans="3:4" ht="15.75" customHeight="1">
      <c r="C751" s="70"/>
      <c r="D751" s="1"/>
    </row>
    <row r="752" spans="3:4" ht="15.75" customHeight="1">
      <c r="C752" s="70"/>
      <c r="D752" s="1"/>
    </row>
    <row r="753" spans="3:4" ht="15.75" customHeight="1">
      <c r="C753" s="70"/>
      <c r="D753" s="1"/>
    </row>
    <row r="754" spans="3:4" ht="15.75" customHeight="1">
      <c r="C754" s="70"/>
      <c r="D754" s="1"/>
    </row>
    <row r="755" spans="3:4" ht="15.75" customHeight="1">
      <c r="C755" s="70"/>
      <c r="D755" s="1"/>
    </row>
    <row r="756" spans="3:4" ht="15.75" customHeight="1">
      <c r="C756" s="70"/>
      <c r="D756" s="1"/>
    </row>
    <row r="757" spans="3:4" ht="15.75" customHeight="1">
      <c r="C757" s="70"/>
      <c r="D757" s="1"/>
    </row>
    <row r="758" spans="3:4" ht="15.75" customHeight="1">
      <c r="C758" s="70"/>
      <c r="D758" s="1"/>
    </row>
    <row r="759" spans="3:4" ht="15.75" customHeight="1">
      <c r="C759" s="70"/>
      <c r="D759" s="1"/>
    </row>
    <row r="760" spans="3:4" ht="15.75" customHeight="1">
      <c r="C760" s="70"/>
      <c r="D760" s="1"/>
    </row>
    <row r="761" spans="3:4" ht="15.75" customHeight="1">
      <c r="C761" s="70"/>
      <c r="D761" s="1"/>
    </row>
    <row r="762" spans="3:4" ht="15.75" customHeight="1">
      <c r="C762" s="70"/>
      <c r="D762" s="1"/>
    </row>
    <row r="763" spans="3:4" ht="15.75" customHeight="1">
      <c r="C763" s="70"/>
      <c r="D763" s="1"/>
    </row>
    <row r="764" spans="3:4" ht="15.75" customHeight="1">
      <c r="C764" s="70"/>
      <c r="D764" s="1"/>
    </row>
    <row r="765" spans="3:4" ht="15.75" customHeight="1">
      <c r="C765" s="70"/>
      <c r="D765" s="1"/>
    </row>
    <row r="766" spans="3:4" ht="15.75" customHeight="1">
      <c r="C766" s="70"/>
      <c r="D766" s="1"/>
    </row>
    <row r="767" spans="3:4" ht="15.75" customHeight="1">
      <c r="C767" s="70"/>
      <c r="D767" s="1"/>
    </row>
    <row r="768" spans="3:4" ht="15.75" customHeight="1">
      <c r="C768" s="70"/>
      <c r="D768" s="1"/>
    </row>
    <row r="769" spans="3:4" ht="15.75" customHeight="1">
      <c r="C769" s="70"/>
      <c r="D769" s="1"/>
    </row>
    <row r="770" spans="3:4" ht="15.75" customHeight="1">
      <c r="C770" s="70"/>
      <c r="D770" s="1"/>
    </row>
    <row r="771" spans="3:4" ht="15.75" customHeight="1">
      <c r="C771" s="70"/>
      <c r="D771" s="1"/>
    </row>
    <row r="772" spans="3:4" ht="15.75" customHeight="1">
      <c r="C772" s="70"/>
      <c r="D772" s="1"/>
    </row>
    <row r="773" spans="3:4" ht="15.75" customHeight="1">
      <c r="C773" s="70"/>
      <c r="D773" s="1"/>
    </row>
    <row r="774" spans="3:4" ht="15.75" customHeight="1">
      <c r="C774" s="70"/>
      <c r="D774" s="1"/>
    </row>
    <row r="775" spans="3:4" ht="15.75" customHeight="1">
      <c r="C775" s="70"/>
      <c r="D775" s="1"/>
    </row>
    <row r="776" spans="3:4" ht="15.75" customHeight="1">
      <c r="C776" s="70"/>
      <c r="D776" s="1"/>
    </row>
    <row r="777" spans="3:4" ht="15.75" customHeight="1">
      <c r="C777" s="70"/>
      <c r="D777" s="1"/>
    </row>
    <row r="778" spans="3:4" ht="15.75" customHeight="1">
      <c r="C778" s="70"/>
      <c r="D778" s="1"/>
    </row>
    <row r="779" spans="3:4" ht="15.75" customHeight="1">
      <c r="C779" s="70"/>
      <c r="D779" s="1"/>
    </row>
    <row r="780" spans="3:4" ht="15.75" customHeight="1">
      <c r="C780" s="70"/>
      <c r="D780" s="1"/>
    </row>
    <row r="781" spans="3:4" ht="15.75" customHeight="1">
      <c r="C781" s="70"/>
      <c r="D781" s="1"/>
    </row>
    <row r="782" spans="3:4" ht="15.75" customHeight="1">
      <c r="C782" s="70"/>
      <c r="D782" s="1"/>
    </row>
    <row r="783" spans="3:4" ht="15.75" customHeight="1">
      <c r="C783" s="70"/>
      <c r="D783" s="1"/>
    </row>
    <row r="784" spans="3:4" ht="15.75" customHeight="1">
      <c r="C784" s="70"/>
      <c r="D784" s="1"/>
    </row>
    <row r="785" spans="3:4" ht="15.75" customHeight="1">
      <c r="C785" s="70"/>
      <c r="D785" s="1"/>
    </row>
    <row r="786" spans="3:4" ht="15.75" customHeight="1">
      <c r="C786" s="70"/>
      <c r="D786" s="1"/>
    </row>
    <row r="787" spans="3:4" ht="15.75" customHeight="1">
      <c r="C787" s="70"/>
      <c r="D787" s="1"/>
    </row>
    <row r="788" spans="3:4" ht="15.75" customHeight="1">
      <c r="C788" s="70"/>
      <c r="D788" s="1"/>
    </row>
    <row r="789" spans="3:4" ht="15.75" customHeight="1">
      <c r="C789" s="70"/>
      <c r="D789" s="1"/>
    </row>
    <row r="790" spans="3:4" ht="15.75" customHeight="1">
      <c r="C790" s="70"/>
      <c r="D790" s="1"/>
    </row>
    <row r="791" spans="3:4" ht="15.75" customHeight="1">
      <c r="C791" s="70"/>
      <c r="D791" s="1"/>
    </row>
    <row r="792" spans="3:4" ht="15.75" customHeight="1">
      <c r="C792" s="70"/>
      <c r="D792" s="1"/>
    </row>
    <row r="793" spans="3:4" ht="15.75" customHeight="1">
      <c r="C793" s="70"/>
      <c r="D793" s="1"/>
    </row>
    <row r="794" spans="3:4" ht="15.75" customHeight="1">
      <c r="C794" s="70"/>
      <c r="D794" s="1"/>
    </row>
    <row r="795" spans="3:4" ht="15.75" customHeight="1">
      <c r="C795" s="70"/>
      <c r="D795" s="1"/>
    </row>
    <row r="796" spans="3:4" ht="15.75" customHeight="1">
      <c r="C796" s="70"/>
      <c r="D796" s="1"/>
    </row>
    <row r="797" spans="3:4" ht="15.75" customHeight="1">
      <c r="C797" s="70"/>
      <c r="D797" s="1"/>
    </row>
    <row r="798" spans="3:4" ht="15.75" customHeight="1">
      <c r="C798" s="70"/>
      <c r="D798" s="1"/>
    </row>
    <row r="799" spans="3:4" ht="15.75" customHeight="1">
      <c r="C799" s="70"/>
      <c r="D799" s="1"/>
    </row>
    <row r="800" spans="3:4" ht="15.75" customHeight="1">
      <c r="C800" s="70"/>
      <c r="D800" s="1"/>
    </row>
    <row r="801" spans="3:4" ht="15.75" customHeight="1">
      <c r="C801" s="70"/>
      <c r="D801" s="1"/>
    </row>
    <row r="802" spans="3:4" ht="15.75" customHeight="1">
      <c r="C802" s="70"/>
      <c r="D802" s="1"/>
    </row>
    <row r="803" spans="3:4" ht="15.75" customHeight="1">
      <c r="C803" s="70"/>
      <c r="D803" s="1"/>
    </row>
    <row r="804" spans="3:4" ht="15.75" customHeight="1">
      <c r="C804" s="70"/>
      <c r="D804" s="1"/>
    </row>
    <row r="805" spans="3:4" ht="15.75" customHeight="1">
      <c r="C805" s="70"/>
      <c r="D805" s="1"/>
    </row>
    <row r="806" spans="3:4" ht="15.75" customHeight="1">
      <c r="C806" s="70"/>
      <c r="D806" s="1"/>
    </row>
    <row r="807" spans="3:4" ht="15.75" customHeight="1">
      <c r="C807" s="70"/>
      <c r="D807" s="1"/>
    </row>
    <row r="808" spans="3:4" ht="15.75" customHeight="1">
      <c r="C808" s="70"/>
      <c r="D808" s="1"/>
    </row>
    <row r="809" spans="3:4" ht="15.75" customHeight="1">
      <c r="C809" s="70"/>
      <c r="D809" s="1"/>
    </row>
    <row r="810" spans="3:4" ht="15.75" customHeight="1">
      <c r="C810" s="70"/>
      <c r="D810" s="1"/>
    </row>
    <row r="811" spans="3:4" ht="15.75" customHeight="1">
      <c r="C811" s="70"/>
      <c r="D811" s="1"/>
    </row>
    <row r="812" spans="3:4" ht="15.75" customHeight="1">
      <c r="C812" s="70"/>
      <c r="D812" s="1"/>
    </row>
    <row r="813" spans="3:4" ht="15.75" customHeight="1">
      <c r="C813" s="70"/>
      <c r="D813" s="1"/>
    </row>
    <row r="814" spans="3:4" ht="15.75" customHeight="1">
      <c r="C814" s="70"/>
      <c r="D814" s="1"/>
    </row>
    <row r="815" spans="3:4" ht="15.75" customHeight="1">
      <c r="C815" s="70"/>
      <c r="D815" s="1"/>
    </row>
    <row r="816" spans="3:4" ht="15.75" customHeight="1">
      <c r="C816" s="70"/>
      <c r="D816" s="1"/>
    </row>
    <row r="817" spans="3:4" ht="15.75" customHeight="1">
      <c r="C817" s="70"/>
      <c r="D817" s="1"/>
    </row>
    <row r="818" spans="3:4" ht="15.75" customHeight="1">
      <c r="C818" s="70"/>
      <c r="D818" s="1"/>
    </row>
    <row r="819" spans="3:4" ht="15.75" customHeight="1">
      <c r="C819" s="70"/>
      <c r="D819" s="1"/>
    </row>
    <row r="820" spans="3:4" ht="15.75" customHeight="1">
      <c r="C820" s="70"/>
      <c r="D820" s="1"/>
    </row>
    <row r="821" spans="3:4" ht="15.75" customHeight="1">
      <c r="C821" s="70"/>
      <c r="D821" s="1"/>
    </row>
    <row r="822" spans="3:4" ht="15.75" customHeight="1">
      <c r="C822" s="70"/>
      <c r="D822" s="1"/>
    </row>
    <row r="823" spans="3:4" ht="15.75" customHeight="1">
      <c r="C823" s="70"/>
      <c r="D823" s="1"/>
    </row>
    <row r="824" spans="3:4" ht="15.75" customHeight="1">
      <c r="C824" s="70"/>
      <c r="D824" s="1"/>
    </row>
    <row r="825" spans="3:4" ht="15.75" customHeight="1">
      <c r="C825" s="70"/>
      <c r="D825" s="1"/>
    </row>
    <row r="826" spans="3:4" ht="15.75" customHeight="1">
      <c r="C826" s="70"/>
      <c r="D826" s="1"/>
    </row>
    <row r="827" spans="3:4" ht="15.75" customHeight="1">
      <c r="C827" s="70"/>
      <c r="D827" s="1"/>
    </row>
    <row r="828" spans="3:4" ht="15.75" customHeight="1">
      <c r="C828" s="70"/>
      <c r="D828" s="1"/>
    </row>
    <row r="829" spans="3:4" ht="15.75" customHeight="1">
      <c r="C829" s="70"/>
      <c r="D829" s="1"/>
    </row>
    <row r="830" spans="3:4" ht="15.75" customHeight="1">
      <c r="C830" s="70"/>
      <c r="D830" s="1"/>
    </row>
    <row r="831" spans="3:4" ht="15.75" customHeight="1">
      <c r="C831" s="70"/>
      <c r="D831" s="1"/>
    </row>
    <row r="832" spans="3:4" ht="15.75" customHeight="1">
      <c r="C832" s="70"/>
      <c r="D832" s="1"/>
    </row>
    <row r="833" spans="3:4" ht="15.75" customHeight="1">
      <c r="C833" s="70"/>
      <c r="D833" s="1"/>
    </row>
    <row r="834" spans="3:4" ht="15.75" customHeight="1">
      <c r="C834" s="70"/>
      <c r="D834" s="1"/>
    </row>
    <row r="835" spans="3:4" ht="15.75" customHeight="1">
      <c r="C835" s="70"/>
      <c r="D835" s="1"/>
    </row>
    <row r="836" spans="3:4" ht="15.75" customHeight="1">
      <c r="C836" s="70"/>
      <c r="D836" s="1"/>
    </row>
    <row r="837" spans="3:4" ht="15.75" customHeight="1">
      <c r="C837" s="70"/>
      <c r="D837" s="1"/>
    </row>
    <row r="838" spans="3:4" ht="15.75" customHeight="1">
      <c r="C838" s="70"/>
      <c r="D838" s="1"/>
    </row>
    <row r="839" spans="3:4" ht="15.75" customHeight="1">
      <c r="C839" s="70"/>
      <c r="D839" s="1"/>
    </row>
    <row r="840" spans="3:4" ht="15.75" customHeight="1">
      <c r="C840" s="70"/>
      <c r="D840" s="1"/>
    </row>
    <row r="841" spans="3:4" ht="15.75" customHeight="1">
      <c r="C841" s="70"/>
      <c r="D841" s="1"/>
    </row>
    <row r="842" spans="3:4" ht="15.75" customHeight="1">
      <c r="C842" s="70"/>
      <c r="D842" s="1"/>
    </row>
    <row r="843" spans="3:4" ht="15.75" customHeight="1">
      <c r="C843" s="70"/>
      <c r="D843" s="1"/>
    </row>
    <row r="844" spans="3:4" ht="15.75" customHeight="1">
      <c r="C844" s="70"/>
      <c r="D844" s="1"/>
    </row>
    <row r="845" spans="3:4" ht="15.75" customHeight="1">
      <c r="C845" s="70"/>
      <c r="D845" s="1"/>
    </row>
    <row r="846" spans="3:4" ht="15.75" customHeight="1">
      <c r="C846" s="70"/>
      <c r="D846" s="1"/>
    </row>
    <row r="847" spans="3:4" ht="15.75" customHeight="1">
      <c r="C847" s="70"/>
      <c r="D847" s="1"/>
    </row>
    <row r="848" spans="3:4" ht="15.75" customHeight="1">
      <c r="C848" s="70"/>
      <c r="D848" s="1"/>
    </row>
    <row r="849" spans="3:4" ht="15.75" customHeight="1">
      <c r="C849" s="70"/>
      <c r="D849" s="1"/>
    </row>
    <row r="850" spans="3:4" ht="15.75" customHeight="1">
      <c r="C850" s="70"/>
      <c r="D850" s="1"/>
    </row>
    <row r="851" spans="3:4" ht="15.75" customHeight="1">
      <c r="C851" s="70"/>
      <c r="D851" s="1"/>
    </row>
    <row r="852" spans="3:4" ht="15.75" customHeight="1">
      <c r="C852" s="70"/>
      <c r="D852" s="1"/>
    </row>
    <row r="853" spans="3:4" ht="15.75" customHeight="1">
      <c r="C853" s="70"/>
      <c r="D853" s="1"/>
    </row>
    <row r="854" spans="3:4" ht="15.75" customHeight="1">
      <c r="C854" s="70"/>
      <c r="D854" s="1"/>
    </row>
    <row r="855" spans="3:4" ht="15.75" customHeight="1">
      <c r="C855" s="70"/>
      <c r="D855" s="1"/>
    </row>
    <row r="856" spans="3:4" ht="15.75" customHeight="1">
      <c r="C856" s="70"/>
      <c r="D856" s="1"/>
    </row>
    <row r="857" spans="3:4" ht="15.75" customHeight="1">
      <c r="C857" s="70"/>
      <c r="D857" s="1"/>
    </row>
    <row r="858" spans="3:4" ht="15.75" customHeight="1">
      <c r="C858" s="70"/>
      <c r="D858" s="1"/>
    </row>
    <row r="859" spans="3:4" ht="15.75" customHeight="1">
      <c r="C859" s="70"/>
      <c r="D859" s="1"/>
    </row>
    <row r="860" spans="3:4" ht="15.75" customHeight="1">
      <c r="C860" s="70"/>
      <c r="D860" s="1"/>
    </row>
    <row r="861" spans="3:4" ht="15.75" customHeight="1">
      <c r="C861" s="70"/>
      <c r="D861" s="1"/>
    </row>
    <row r="862" spans="3:4" ht="15.75" customHeight="1">
      <c r="C862" s="70"/>
      <c r="D862" s="1"/>
    </row>
    <row r="863" spans="3:4" ht="15.75" customHeight="1">
      <c r="C863" s="70"/>
      <c r="D863" s="1"/>
    </row>
    <row r="864" spans="3:4" ht="15.75" customHeight="1">
      <c r="C864" s="70"/>
      <c r="D864" s="1"/>
    </row>
    <row r="865" spans="3:4" ht="15.75" customHeight="1">
      <c r="C865" s="70"/>
      <c r="D865" s="1"/>
    </row>
    <row r="866" spans="3:4" ht="15.75" customHeight="1">
      <c r="C866" s="70"/>
      <c r="D866" s="1"/>
    </row>
    <row r="867" spans="3:4" ht="15.75" customHeight="1">
      <c r="C867" s="70"/>
      <c r="D867" s="1"/>
    </row>
    <row r="868" spans="3:4" ht="15.75" customHeight="1">
      <c r="C868" s="70"/>
      <c r="D868" s="1"/>
    </row>
    <row r="869" spans="3:4" ht="15.75" customHeight="1">
      <c r="C869" s="70"/>
      <c r="D869" s="1"/>
    </row>
    <row r="870" spans="3:4" ht="15.75" customHeight="1">
      <c r="C870" s="70"/>
      <c r="D870" s="1"/>
    </row>
    <row r="871" spans="3:4" ht="15.75" customHeight="1">
      <c r="C871" s="70"/>
      <c r="D871" s="1"/>
    </row>
    <row r="872" spans="3:4" ht="15.75" customHeight="1">
      <c r="C872" s="70"/>
      <c r="D872" s="1"/>
    </row>
    <row r="873" spans="3:4" ht="15.75" customHeight="1">
      <c r="C873" s="70"/>
      <c r="D873" s="1"/>
    </row>
    <row r="874" spans="3:4" ht="15.75" customHeight="1">
      <c r="C874" s="70"/>
      <c r="D874" s="1"/>
    </row>
    <row r="875" spans="3:4" ht="15.75" customHeight="1">
      <c r="C875" s="70"/>
      <c r="D875" s="1"/>
    </row>
    <row r="876" spans="3:4" ht="15.75" customHeight="1">
      <c r="C876" s="70"/>
      <c r="D876" s="1"/>
    </row>
    <row r="877" spans="3:4" ht="15.75" customHeight="1">
      <c r="C877" s="70"/>
      <c r="D877" s="1"/>
    </row>
    <row r="878" spans="3:4" ht="15.75" customHeight="1">
      <c r="C878" s="70"/>
      <c r="D878" s="1"/>
    </row>
    <row r="879" spans="3:4" ht="15.75" customHeight="1">
      <c r="C879" s="70"/>
      <c r="D879" s="1"/>
    </row>
    <row r="880" spans="3:4" ht="15.75" customHeight="1">
      <c r="C880" s="70"/>
      <c r="D880" s="1"/>
    </row>
    <row r="881" spans="3:4" ht="15.75" customHeight="1">
      <c r="C881" s="70"/>
      <c r="D881" s="1"/>
    </row>
    <row r="882" spans="3:4" ht="15.75" customHeight="1">
      <c r="C882" s="70"/>
      <c r="D882" s="1"/>
    </row>
    <row r="883" spans="3:4" ht="15.75" customHeight="1">
      <c r="C883" s="70"/>
      <c r="D883" s="1"/>
    </row>
    <row r="884" spans="3:4" ht="15.75" customHeight="1">
      <c r="C884" s="70"/>
      <c r="D884" s="1"/>
    </row>
    <row r="885" spans="3:4" ht="15.75" customHeight="1">
      <c r="C885" s="70"/>
      <c r="D885" s="1"/>
    </row>
    <row r="886" spans="3:4" ht="15.75" customHeight="1">
      <c r="C886" s="70"/>
      <c r="D886" s="1"/>
    </row>
    <row r="887" spans="3:4" ht="15.75" customHeight="1">
      <c r="C887" s="70"/>
      <c r="D887" s="1"/>
    </row>
    <row r="888" spans="3:4" ht="15.75" customHeight="1">
      <c r="C888" s="70"/>
      <c r="D888" s="1"/>
    </row>
    <row r="889" spans="3:4" ht="15.75" customHeight="1">
      <c r="C889" s="70"/>
      <c r="D889" s="1"/>
    </row>
    <row r="890" spans="3:4" ht="15.75" customHeight="1">
      <c r="C890" s="70"/>
      <c r="D890" s="1"/>
    </row>
    <row r="891" spans="3:4" ht="15.75" customHeight="1">
      <c r="C891" s="70"/>
      <c r="D891" s="1"/>
    </row>
    <row r="892" spans="3:4" ht="15.75" customHeight="1">
      <c r="C892" s="70"/>
      <c r="D892" s="1"/>
    </row>
    <row r="893" spans="3:4" ht="15.75" customHeight="1">
      <c r="C893" s="70"/>
      <c r="D893" s="1"/>
    </row>
    <row r="894" spans="3:4" ht="15.75" customHeight="1">
      <c r="C894" s="70"/>
      <c r="D894" s="1"/>
    </row>
    <row r="895" spans="3:4" ht="15.75" customHeight="1">
      <c r="C895" s="70"/>
      <c r="D895" s="1"/>
    </row>
    <row r="896" spans="3:4" ht="15.75" customHeight="1">
      <c r="C896" s="70"/>
      <c r="D896" s="1"/>
    </row>
    <row r="897" spans="3:4" ht="15.75" customHeight="1">
      <c r="C897" s="70"/>
      <c r="D897" s="1"/>
    </row>
    <row r="898" spans="3:4" ht="15.75" customHeight="1">
      <c r="C898" s="70"/>
      <c r="D898" s="1"/>
    </row>
    <row r="899" spans="3:4" ht="15.75" customHeight="1">
      <c r="C899" s="70"/>
      <c r="D899" s="1"/>
    </row>
    <row r="900" spans="3:4" ht="15.75" customHeight="1">
      <c r="C900" s="70"/>
      <c r="D900" s="1"/>
    </row>
    <row r="901" spans="3:4" ht="15.75" customHeight="1">
      <c r="C901" s="70"/>
      <c r="D901" s="1"/>
    </row>
    <row r="902" spans="3:4" ht="15.75" customHeight="1">
      <c r="C902" s="70"/>
      <c r="D902" s="1"/>
    </row>
    <row r="903" spans="3:4" ht="15.75" customHeight="1">
      <c r="C903" s="70"/>
      <c r="D903" s="1"/>
    </row>
    <row r="904" spans="3:4" ht="15.75" customHeight="1">
      <c r="C904" s="70"/>
      <c r="D904" s="1"/>
    </row>
    <row r="905" spans="3:4" ht="15.75" customHeight="1">
      <c r="C905" s="70"/>
      <c r="D905" s="1"/>
    </row>
    <row r="906" spans="3:4" ht="15.75" customHeight="1">
      <c r="C906" s="70"/>
      <c r="D906" s="1"/>
    </row>
    <row r="907" spans="3:4" ht="15.75" customHeight="1">
      <c r="C907" s="70"/>
      <c r="D907" s="1"/>
    </row>
    <row r="908" spans="3:4" ht="15.75" customHeight="1">
      <c r="C908" s="70"/>
      <c r="D908" s="1"/>
    </row>
    <row r="909" spans="3:4" ht="15.75" customHeight="1">
      <c r="C909" s="70"/>
      <c r="D909" s="1"/>
    </row>
    <row r="910" spans="3:4" ht="15.75" customHeight="1">
      <c r="C910" s="70"/>
      <c r="D910" s="1"/>
    </row>
    <row r="911" spans="3:4" ht="15.75" customHeight="1">
      <c r="C911" s="70"/>
      <c r="D911" s="1"/>
    </row>
    <row r="912" spans="3:4" ht="15.75" customHeight="1">
      <c r="C912" s="70"/>
      <c r="D912" s="1"/>
    </row>
    <row r="913" spans="3:4" ht="15.75" customHeight="1">
      <c r="C913" s="70"/>
      <c r="D913" s="1"/>
    </row>
    <row r="914" spans="3:4" ht="15.75" customHeight="1">
      <c r="C914" s="70"/>
      <c r="D914" s="1"/>
    </row>
    <row r="915" spans="3:4" ht="15.75" customHeight="1">
      <c r="C915" s="70"/>
      <c r="D915" s="1"/>
    </row>
    <row r="916" spans="3:4" ht="15.75" customHeight="1">
      <c r="C916" s="70"/>
      <c r="D916" s="1"/>
    </row>
    <row r="917" spans="3:4" ht="15.75" customHeight="1">
      <c r="C917" s="70"/>
      <c r="D917" s="1"/>
    </row>
    <row r="918" spans="3:4" ht="15.75" customHeight="1">
      <c r="C918" s="70"/>
      <c r="D918" s="1"/>
    </row>
    <row r="919" spans="3:4" ht="15.75" customHeight="1">
      <c r="C919" s="70"/>
      <c r="D919" s="1"/>
    </row>
    <row r="920" spans="3:4" ht="15.75" customHeight="1">
      <c r="C920" s="70"/>
      <c r="D920" s="1"/>
    </row>
    <row r="921" spans="3:4" ht="15.75" customHeight="1">
      <c r="C921" s="70"/>
      <c r="D921" s="1"/>
    </row>
    <row r="922" spans="3:4" ht="15.75" customHeight="1">
      <c r="C922" s="70"/>
      <c r="D922" s="1"/>
    </row>
    <row r="923" spans="3:4" ht="15.75" customHeight="1">
      <c r="C923" s="70"/>
      <c r="D923" s="1"/>
    </row>
    <row r="924" spans="3:4" ht="15.75" customHeight="1">
      <c r="C924" s="70"/>
      <c r="D924" s="1"/>
    </row>
    <row r="925" spans="3:4" ht="15.75" customHeight="1">
      <c r="C925" s="70"/>
      <c r="D925" s="1"/>
    </row>
    <row r="926" spans="3:4" ht="15.75" customHeight="1">
      <c r="C926" s="70"/>
      <c r="D926" s="1"/>
    </row>
    <row r="927" spans="3:4" ht="15.75" customHeight="1">
      <c r="C927" s="70"/>
      <c r="D927" s="1"/>
    </row>
    <row r="928" spans="3:4" ht="15.75" customHeight="1">
      <c r="C928" s="70"/>
      <c r="D928" s="1"/>
    </row>
    <row r="929" spans="3:4" ht="15.75" customHeight="1">
      <c r="C929" s="70"/>
      <c r="D929" s="1"/>
    </row>
    <row r="930" spans="3:4" ht="15.75" customHeight="1">
      <c r="C930" s="70"/>
      <c r="D930" s="1"/>
    </row>
    <row r="931" spans="3:4" ht="15.75" customHeight="1">
      <c r="C931" s="70"/>
      <c r="D931" s="1"/>
    </row>
    <row r="932" spans="3:4" ht="15.75" customHeight="1">
      <c r="C932" s="70"/>
      <c r="D932" s="1"/>
    </row>
    <row r="933" spans="3:4" ht="15.75" customHeight="1">
      <c r="C933" s="70"/>
      <c r="D933" s="1"/>
    </row>
    <row r="934" spans="3:4" ht="15.75" customHeight="1">
      <c r="C934" s="70"/>
      <c r="D934" s="1"/>
    </row>
    <row r="935" spans="3:4" ht="15.75" customHeight="1">
      <c r="C935" s="70"/>
      <c r="D935" s="1"/>
    </row>
    <row r="936" spans="3:4" ht="15.75" customHeight="1">
      <c r="C936" s="70"/>
      <c r="D936" s="1"/>
    </row>
    <row r="937" spans="3:4" ht="15.75" customHeight="1">
      <c r="C937" s="70"/>
      <c r="D937" s="1"/>
    </row>
    <row r="938" spans="3:4" ht="15.75" customHeight="1">
      <c r="C938" s="70"/>
      <c r="D938" s="1"/>
    </row>
    <row r="939" spans="3:4" ht="15.75" customHeight="1">
      <c r="C939" s="70"/>
      <c r="D939" s="1"/>
    </row>
    <row r="940" spans="3:4" ht="15.75" customHeight="1">
      <c r="C940" s="70"/>
      <c r="D940" s="1"/>
    </row>
    <row r="941" spans="3:4" ht="15.75" customHeight="1">
      <c r="C941" s="70"/>
      <c r="D941" s="1"/>
    </row>
    <row r="942" spans="3:4" ht="15.75" customHeight="1">
      <c r="C942" s="70"/>
      <c r="D942" s="1"/>
    </row>
    <row r="943" spans="3:4" ht="15.75" customHeight="1">
      <c r="C943" s="70"/>
      <c r="D943" s="1"/>
    </row>
    <row r="944" spans="3:4" ht="15.75" customHeight="1">
      <c r="C944" s="70"/>
      <c r="D944" s="1"/>
    </row>
    <row r="945" spans="3:4" ht="15.75" customHeight="1">
      <c r="C945" s="70"/>
      <c r="D945" s="1"/>
    </row>
    <row r="946" spans="3:4" ht="15.75" customHeight="1">
      <c r="C946" s="70"/>
      <c r="D946" s="1"/>
    </row>
    <row r="947" spans="3:4" ht="15.75" customHeight="1">
      <c r="C947" s="70"/>
      <c r="D947" s="1"/>
    </row>
    <row r="948" spans="3:4" ht="15.75" customHeight="1">
      <c r="C948" s="70"/>
      <c r="D948" s="1"/>
    </row>
    <row r="949" spans="3:4" ht="15.75" customHeight="1">
      <c r="C949" s="70"/>
      <c r="D949" s="1"/>
    </row>
    <row r="950" spans="3:4" ht="15.75" customHeight="1">
      <c r="C950" s="70"/>
      <c r="D950" s="1"/>
    </row>
    <row r="951" spans="3:4" ht="15.75" customHeight="1">
      <c r="C951" s="70"/>
      <c r="D951" s="1"/>
    </row>
    <row r="952" spans="3:4" ht="15.75" customHeight="1">
      <c r="C952" s="70"/>
      <c r="D952" s="1"/>
    </row>
    <row r="953" spans="3:4" ht="15.75" customHeight="1">
      <c r="C953" s="70"/>
      <c r="D953" s="1"/>
    </row>
    <row r="954" spans="3:4" ht="15.75" customHeight="1">
      <c r="C954" s="70"/>
      <c r="D954" s="1"/>
    </row>
    <row r="955" spans="3:4" ht="15.75" customHeight="1">
      <c r="C955" s="70"/>
      <c r="D955" s="1"/>
    </row>
    <row r="956" spans="3:4" ht="15.75" customHeight="1">
      <c r="C956" s="70"/>
      <c r="D956" s="1"/>
    </row>
    <row r="957" spans="3:4" ht="15.75" customHeight="1">
      <c r="C957" s="70"/>
      <c r="D957" s="1"/>
    </row>
    <row r="958" spans="3:4" ht="15.75" customHeight="1">
      <c r="C958" s="70"/>
      <c r="D958" s="1"/>
    </row>
    <row r="959" spans="3:4" ht="15.75" customHeight="1">
      <c r="C959" s="70"/>
      <c r="D959" s="1"/>
    </row>
    <row r="960" spans="3:4" ht="15.75" customHeight="1">
      <c r="C960" s="70"/>
      <c r="D960" s="1"/>
    </row>
    <row r="961" spans="3:4" ht="15.75" customHeight="1">
      <c r="C961" s="70"/>
      <c r="D961" s="1"/>
    </row>
    <row r="962" spans="3:4" ht="15.75" customHeight="1">
      <c r="C962" s="70"/>
      <c r="D962" s="1"/>
    </row>
    <row r="963" spans="3:4" ht="15.75" customHeight="1">
      <c r="C963" s="70"/>
      <c r="D963" s="1"/>
    </row>
    <row r="964" spans="3:4" ht="15.75" customHeight="1">
      <c r="C964" s="70"/>
      <c r="D964" s="1"/>
    </row>
    <row r="965" spans="3:4" ht="15.75" customHeight="1">
      <c r="C965" s="70"/>
      <c r="D965" s="1"/>
    </row>
    <row r="966" spans="3:4" ht="15.75" customHeight="1">
      <c r="C966" s="70"/>
      <c r="D966" s="1"/>
    </row>
    <row r="967" spans="3:4" ht="15.75" customHeight="1">
      <c r="C967" s="70"/>
      <c r="D967" s="1"/>
    </row>
    <row r="968" spans="3:4" ht="15.75" customHeight="1">
      <c r="C968" s="70"/>
      <c r="D968" s="1"/>
    </row>
    <row r="969" spans="3:4" ht="15.75" customHeight="1">
      <c r="C969" s="70"/>
      <c r="D969" s="1"/>
    </row>
    <row r="970" spans="3:4" ht="15.75" customHeight="1">
      <c r="C970" s="70"/>
      <c r="D970" s="1"/>
    </row>
    <row r="971" spans="3:4" ht="15.75" customHeight="1">
      <c r="C971" s="70"/>
      <c r="D971" s="1"/>
    </row>
    <row r="972" spans="3:4" ht="15.75" customHeight="1">
      <c r="C972" s="70"/>
      <c r="D972" s="1"/>
    </row>
    <row r="973" spans="3:4" ht="15.75" customHeight="1">
      <c r="C973" s="70"/>
      <c r="D973" s="1"/>
    </row>
    <row r="974" spans="3:4" ht="15.75" customHeight="1">
      <c r="C974" s="70"/>
      <c r="D974" s="1"/>
    </row>
    <row r="975" spans="3:4" ht="15.75" customHeight="1">
      <c r="C975" s="70"/>
      <c r="D975" s="1"/>
    </row>
    <row r="976" spans="3:4" ht="15.75" customHeight="1">
      <c r="C976" s="70"/>
      <c r="D976" s="1"/>
    </row>
    <row r="977" spans="3:4" ht="15.75" customHeight="1">
      <c r="C977" s="70"/>
      <c r="D977" s="1"/>
    </row>
    <row r="978" spans="3:4" ht="15.75" customHeight="1">
      <c r="C978" s="70"/>
      <c r="D978" s="1"/>
    </row>
    <row r="979" spans="3:4" ht="15.75" customHeight="1">
      <c r="C979" s="70"/>
      <c r="D979" s="1"/>
    </row>
    <row r="980" spans="3:4" ht="15.75" customHeight="1">
      <c r="C980" s="70"/>
      <c r="D980" s="1"/>
    </row>
    <row r="981" spans="3:4" ht="15.75" customHeight="1">
      <c r="C981" s="70"/>
      <c r="D981" s="1"/>
    </row>
    <row r="982" spans="3:4" ht="15.75" customHeight="1">
      <c r="C982" s="70"/>
      <c r="D982" s="1"/>
    </row>
    <row r="983" spans="3:4" ht="15.75" customHeight="1">
      <c r="C983" s="70"/>
      <c r="D983" s="1"/>
    </row>
    <row r="984" spans="3:4" ht="15.75" customHeight="1">
      <c r="C984" s="70"/>
      <c r="D984" s="1"/>
    </row>
    <row r="985" spans="3:4" ht="15.75" customHeight="1">
      <c r="C985" s="70"/>
      <c r="D985" s="1"/>
    </row>
    <row r="986" spans="3:4" ht="15.75" customHeight="1">
      <c r="C986" s="70"/>
      <c r="D986" s="1"/>
    </row>
    <row r="987" spans="3:4" ht="15.75" customHeight="1">
      <c r="C987" s="70"/>
      <c r="D987" s="1"/>
    </row>
    <row r="988" spans="3:4" ht="15.75" customHeight="1">
      <c r="C988" s="70"/>
      <c r="D988" s="1"/>
    </row>
    <row r="989" spans="3:4" ht="15.75" customHeight="1">
      <c r="C989" s="70"/>
      <c r="D989" s="1"/>
    </row>
    <row r="990" spans="3:4" ht="15.75" customHeight="1">
      <c r="C990" s="70"/>
      <c r="D990" s="1"/>
    </row>
    <row r="991" spans="3:4" ht="15.75" customHeight="1">
      <c r="C991" s="70"/>
      <c r="D991" s="1"/>
    </row>
    <row r="992" spans="3:4" ht="15.75" customHeight="1">
      <c r="C992" s="70"/>
      <c r="D992" s="1"/>
    </row>
    <row r="993" spans="3:4" ht="15.75" customHeight="1">
      <c r="C993" s="70"/>
      <c r="D993" s="1"/>
    </row>
    <row r="994" spans="3:4" ht="15.75" customHeight="1">
      <c r="C994" s="70"/>
      <c r="D994" s="1"/>
    </row>
    <row r="995" spans="3:4" ht="15.75" customHeight="1">
      <c r="C995" s="70"/>
      <c r="D995" s="1"/>
    </row>
    <row r="996" spans="3:4" ht="15.75" customHeight="1">
      <c r="C996" s="70"/>
      <c r="D996" s="1"/>
    </row>
    <row r="997" spans="3:4" ht="15.75" customHeight="1">
      <c r="C997" s="70"/>
      <c r="D997" s="1"/>
    </row>
    <row r="998" spans="3:4" ht="15.75" customHeight="1">
      <c r="C998" s="70"/>
      <c r="D998" s="1"/>
    </row>
    <row r="999" spans="3:4" ht="15.75" customHeight="1">
      <c r="C999" s="70"/>
      <c r="D999" s="1"/>
    </row>
    <row r="1000" spans="3:4" ht="15.75" customHeight="1">
      <c r="C1000" s="70"/>
      <c r="D1000" s="1"/>
    </row>
    <row r="1001" spans="3:4" ht="15.75" customHeight="1">
      <c r="C1001" s="70"/>
      <c r="D1001" s="1"/>
    </row>
    <row r="1002" spans="3:4" ht="15.75" customHeight="1">
      <c r="C1002" s="70"/>
      <c r="D1002" s="1"/>
    </row>
    <row r="1003" spans="3:4" ht="15.75" customHeight="1">
      <c r="C1003" s="70"/>
      <c r="D1003" s="1"/>
    </row>
    <row r="1004" spans="3:4" ht="15.75" customHeight="1">
      <c r="C1004" s="70"/>
      <c r="D1004" s="1"/>
    </row>
    <row r="1005" spans="3:4" ht="15.75" customHeight="1">
      <c r="C1005" s="70"/>
      <c r="D1005" s="1"/>
    </row>
    <row r="1006" spans="3:4" ht="15.75" customHeight="1">
      <c r="C1006" s="70"/>
      <c r="D1006" s="1"/>
    </row>
    <row r="1007" spans="3:4" ht="15.75" customHeight="1">
      <c r="C1007" s="70"/>
      <c r="D1007" s="1"/>
    </row>
    <row r="1008" spans="3:4" ht="15.75" customHeight="1">
      <c r="C1008" s="70"/>
      <c r="D1008" s="1"/>
    </row>
    <row r="1009" spans="3:4" ht="15.75" customHeight="1">
      <c r="C1009" s="70"/>
      <c r="D1009" s="1"/>
    </row>
    <row r="1010" spans="3:4" ht="15.75" customHeight="1">
      <c r="C1010" s="70"/>
      <c r="D1010" s="1"/>
    </row>
    <row r="1011" spans="3:4" ht="15.75" customHeight="1">
      <c r="C1011" s="70"/>
      <c r="D1011" s="1"/>
    </row>
    <row r="1012" spans="3:4" ht="15.75" customHeight="1">
      <c r="C1012" s="70"/>
      <c r="D1012" s="1"/>
    </row>
    <row r="1013" spans="3:4" ht="15.75" customHeight="1">
      <c r="C1013" s="70"/>
      <c r="D1013" s="1"/>
    </row>
    <row r="1014" spans="3:4" ht="15.75" customHeight="1">
      <c r="C1014" s="70"/>
      <c r="D1014" s="1"/>
    </row>
    <row r="1015" spans="3:4" ht="15.75" customHeight="1">
      <c r="C1015" s="70"/>
      <c r="D1015" s="1"/>
    </row>
    <row r="1016" spans="3:4" ht="15.75" customHeight="1">
      <c r="C1016" s="70"/>
      <c r="D1016" s="1"/>
    </row>
    <row r="1017" spans="3:4" ht="15.75" customHeight="1">
      <c r="C1017" s="70"/>
      <c r="D1017" s="1"/>
    </row>
    <row r="1018" spans="3:4" ht="15.75" customHeight="1">
      <c r="C1018" s="70"/>
      <c r="D1018" s="1"/>
    </row>
    <row r="1019" spans="3:4" ht="15.75" customHeight="1">
      <c r="C1019" s="70"/>
      <c r="D1019" s="1"/>
    </row>
  </sheetData>
  <mergeCells count="50">
    <mergeCell ref="D72:F72"/>
    <mergeCell ref="D81:F81"/>
    <mergeCell ref="D103:F103"/>
    <mergeCell ref="D7:H7"/>
    <mergeCell ref="H43:H46"/>
    <mergeCell ref="H74:H80"/>
    <mergeCell ref="C39:D39"/>
    <mergeCell ref="C41:D41"/>
    <mergeCell ref="G39:H39"/>
    <mergeCell ref="G41:H41"/>
    <mergeCell ref="D8:H8"/>
    <mergeCell ref="H49:H50"/>
    <mergeCell ref="H56:H71"/>
    <mergeCell ref="D38:F38"/>
    <mergeCell ref="D47:F47"/>
    <mergeCell ref="D51:F51"/>
    <mergeCell ref="H109:H110"/>
    <mergeCell ref="H105:H106"/>
    <mergeCell ref="H90:H102"/>
    <mergeCell ref="D145:F145"/>
    <mergeCell ref="D151:F151"/>
    <mergeCell ref="H157:H188"/>
    <mergeCell ref="H153:H154"/>
    <mergeCell ref="H139:H140"/>
    <mergeCell ref="H119:H120"/>
    <mergeCell ref="H134:H136"/>
    <mergeCell ref="H143:H144"/>
    <mergeCell ref="H147:H150"/>
    <mergeCell ref="H19:H37"/>
    <mergeCell ref="D128:F128"/>
    <mergeCell ref="D84:F84"/>
    <mergeCell ref="D137:F137"/>
    <mergeCell ref="D141:F141"/>
    <mergeCell ref="D107:F107"/>
    <mergeCell ref="D111:F111"/>
    <mergeCell ref="D117:F117"/>
    <mergeCell ref="D121:F121"/>
    <mergeCell ref="D125:F125"/>
    <mergeCell ref="E85:G85"/>
    <mergeCell ref="E129:G129"/>
    <mergeCell ref="D54:F54"/>
    <mergeCell ref="G40:I40"/>
    <mergeCell ref="H123:H124"/>
    <mergeCell ref="H113:H116"/>
    <mergeCell ref="D155:F155"/>
    <mergeCell ref="D192:F192"/>
    <mergeCell ref="F195:G195"/>
    <mergeCell ref="D189:F189"/>
    <mergeCell ref="E193:G193"/>
    <mergeCell ref="C195:E195"/>
  </mergeCells>
  <pageMargins left="0.7" right="0.7" top="0.75" bottom="0.75" header="0" footer="0"/>
  <pageSetup orientation="landscape" r:id="rId1"/>
  <headerFooter>
    <oddHeader>&amp;CCRITÉRIOS E PONTUAÇÃO DO RECONHECIMENTO POR SABERES E COMPETÊNCIAS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Brugger</dc:creator>
  <cp:lastModifiedBy>Willian</cp:lastModifiedBy>
  <cp:lastPrinted>2021-09-02T18:29:46Z</cp:lastPrinted>
  <dcterms:created xsi:type="dcterms:W3CDTF">2014-05-06T17:11:35Z</dcterms:created>
  <dcterms:modified xsi:type="dcterms:W3CDTF">2023-07-31T16:40:52Z</dcterms:modified>
</cp:coreProperties>
</file>