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10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'PlanilhaAvaliaçãoCurricular'!$A$1:$G$30</definedName>
  </definedNames>
  <calcPr fullCalcOnLoad="1"/>
</workbook>
</file>

<file path=xl/sharedStrings.xml><?xml version="1.0" encoding="utf-8"?>
<sst xmlns="http://schemas.openxmlformats.org/spreadsheetml/2006/main" count="48" uniqueCount="41">
  <si>
    <t>Universidade Federal de Juiz de Fora
Instituto de Ciências Exatas - Departamento de Química
Programa de Pós-Graduação em Química</t>
  </si>
  <si>
    <t>Processo Seletivo para Ingresso no 1º semestre de 2024</t>
  </si>
  <si>
    <t>Edital 006/2023-PPGQ / DOUTORADO</t>
  </si>
  <si>
    <t>Planilha de Avaliação Curricular</t>
  </si>
  <si>
    <t>&lt;Candidato, digite aqui o seu Nome Completo&gt;</t>
  </si>
  <si>
    <t>Linha</t>
  </si>
  <si>
    <r>
      <t>Descr</t>
    </r>
    <r>
      <rPr>
        <b/>
        <sz val="12"/>
        <color indexed="8"/>
        <rFont val="Arial"/>
        <family val="2"/>
      </rPr>
      <t>ição dos Itens</t>
    </r>
  </si>
  <si>
    <t>Pontos</t>
  </si>
  <si>
    <t>Para cada</t>
  </si>
  <si>
    <t>Qtde Máxima</t>
  </si>
  <si>
    <t>Qtde</t>
  </si>
  <si>
    <t>Pontos obtidos</t>
  </si>
  <si>
    <t>Mestrado* em Química</t>
  </si>
  <si>
    <t>Curso</t>
  </si>
  <si>
    <t>Mestrado* em outras áreas afins</t>
  </si>
  <si>
    <t>Graduação concluída em Química</t>
  </si>
  <si>
    <t>Graduação concluída em outras áreas afins</t>
  </si>
  <si>
    <t xml:space="preserve">Iniciação Científica com bolsa financiada </t>
  </si>
  <si>
    <t>Semestre</t>
  </si>
  <si>
    <t>Bolsista do PIBID, pet ou residência pedagógica</t>
  </si>
  <si>
    <t>Artigo publicado ou aceito com FI ≥ 3</t>
  </si>
  <si>
    <t>Artigo</t>
  </si>
  <si>
    <t>Artigo publicado ou aceito com 0,1 ≤ FI &lt; 3</t>
  </si>
  <si>
    <t>Livro ou Capítulo de Livro publicado</t>
  </si>
  <si>
    <t>Livro ou Capítulo</t>
  </si>
  <si>
    <t>Apresentação oral (realizada pelo candidato) em evento**</t>
  </si>
  <si>
    <t>Apresentação</t>
  </si>
  <si>
    <t>Premiação em evento** (nacional ou internacional)</t>
  </si>
  <si>
    <t>Premiação</t>
  </si>
  <si>
    <t>Patente licenciada</t>
  </si>
  <si>
    <t>Patente</t>
  </si>
  <si>
    <t>Patente registrada</t>
  </si>
  <si>
    <t>Patente depositada</t>
  </si>
  <si>
    <t>Apresentação de trabalho na forma de pôster/vídeo (realizada pelo candidato) ou publicação de resumo em anais de congresso (realizada pelo candidato) em evento** (nacional ou internacional)</t>
  </si>
  <si>
    <t>Trabalho</t>
  </si>
  <si>
    <t>Total (Pontuação Bruta do Candidato)</t>
  </si>
  <si>
    <t>*</t>
  </si>
  <si>
    <t xml:space="preserve">Mestrado concluído ou comprovadamente com possibilidade de defesa antes do término do prazo para apresentação dos documentos necessários para pré-matrícula indicado no ANEXO I. </t>
  </si>
  <si>
    <t>**</t>
  </si>
  <si>
    <t>Nome do Congresso/evento deve constar no Lattes do candidato.</t>
  </si>
  <si>
    <t>ATENÇÃO: Conforme previsto no item 11.2.1 do Edital “É necessário que o candidato anote nos itens do currículo Lattes (arquivo [Lattes.PDF]) o número da linha correspondente na Planilha de Avaliação Curricular (arquivo [PlanLattes.XLS])”.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</si>
</sst>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0"/>
  </numFmts>
  <fonts count="56"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2" fillId="0" borderId="1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48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180" fontId="50" fillId="34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justify" vertical="center" wrapText="1"/>
    </xf>
    <xf numFmtId="2" fontId="52" fillId="34" borderId="14" xfId="0" applyNumberFormat="1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2" fontId="49" fillId="33" borderId="14" xfId="0" applyNumberFormat="1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Normal 2" xfId="63"/>
    <cellStyle name="Normal 2 2" xfId="64"/>
    <cellStyle name="Normal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A5" sqref="A5:G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11.57421875" style="0" customWidth="1"/>
    <col min="4" max="4" width="16.140625" style="0" customWidth="1"/>
    <col min="5" max="7" width="11.57421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3" t="s">
        <v>1</v>
      </c>
      <c r="B3" s="3"/>
      <c r="C3" s="3"/>
      <c r="D3" s="3"/>
      <c r="E3" s="3"/>
      <c r="F3" s="3"/>
      <c r="G3" s="3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5" t="s">
        <v>3</v>
      </c>
      <c r="B6" s="5"/>
      <c r="C6" s="5"/>
      <c r="D6" s="5"/>
      <c r="E6" s="5"/>
      <c r="F6" s="5"/>
      <c r="G6" s="5"/>
    </row>
    <row r="7" spans="1:7" ht="15" customHeight="1">
      <c r="A7" s="2"/>
      <c r="B7" s="2"/>
      <c r="C7" s="2"/>
      <c r="D7" s="2"/>
      <c r="E7" s="2"/>
      <c r="F7" s="2"/>
      <c r="G7" s="2"/>
    </row>
    <row r="8" spans="1:7" ht="30" customHeight="1">
      <c r="A8" s="6" t="s">
        <v>4</v>
      </c>
      <c r="B8" s="7"/>
      <c r="C8" s="7"/>
      <c r="D8" s="7"/>
      <c r="E8" s="7"/>
      <c r="F8" s="7"/>
      <c r="G8" s="8"/>
    </row>
    <row r="9" spans="1:7" ht="9.75" customHeight="1">
      <c r="A9" s="9"/>
      <c r="B9" s="9"/>
      <c r="C9" s="9"/>
      <c r="D9" s="9"/>
      <c r="E9" s="9"/>
      <c r="F9" s="9"/>
      <c r="G9" s="9"/>
    </row>
    <row r="10" spans="1:7" ht="31.5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</row>
    <row r="11" spans="1:7" ht="30" customHeight="1">
      <c r="A11" s="12">
        <v>1</v>
      </c>
      <c r="B11" s="13" t="s">
        <v>12</v>
      </c>
      <c r="C11" s="14">
        <v>8</v>
      </c>
      <c r="D11" s="15" t="s">
        <v>13</v>
      </c>
      <c r="E11" s="15">
        <v>1</v>
      </c>
      <c r="F11" s="16">
        <v>0</v>
      </c>
      <c r="G11" s="17">
        <f>IF(F11&lt;E11,C11*F11,C11*E11)</f>
        <v>0</v>
      </c>
    </row>
    <row r="12" spans="1:7" ht="30" customHeight="1">
      <c r="A12" s="12">
        <f>A11+1</f>
        <v>2</v>
      </c>
      <c r="B12" s="13" t="s">
        <v>14</v>
      </c>
      <c r="C12" s="14">
        <v>4</v>
      </c>
      <c r="D12" s="15" t="s">
        <v>13</v>
      </c>
      <c r="E12" s="15">
        <v>1</v>
      </c>
      <c r="F12" s="16">
        <v>0</v>
      </c>
      <c r="G12" s="17">
        <f>IF(F12&lt;E12,C12*F12,C12*E12)</f>
        <v>0</v>
      </c>
    </row>
    <row r="13" spans="1:7" ht="30" customHeight="1">
      <c r="A13" s="12">
        <f aca="true" t="shared" si="0" ref="A13:A25">A12+1</f>
        <v>3</v>
      </c>
      <c r="B13" s="13" t="s">
        <v>15</v>
      </c>
      <c r="C13" s="14">
        <v>8</v>
      </c>
      <c r="D13" s="15" t="s">
        <v>13</v>
      </c>
      <c r="E13" s="15">
        <v>1</v>
      </c>
      <c r="F13" s="16">
        <v>0</v>
      </c>
      <c r="G13" s="17">
        <f aca="true" t="shared" si="1" ref="G13:G21">IF(F13&lt;E13,C13*F13,C13*E13)</f>
        <v>0</v>
      </c>
    </row>
    <row r="14" spans="1:7" ht="30" customHeight="1">
      <c r="A14" s="12">
        <f t="shared" si="0"/>
        <v>4</v>
      </c>
      <c r="B14" s="13" t="s">
        <v>16</v>
      </c>
      <c r="C14" s="14">
        <v>4</v>
      </c>
      <c r="D14" s="15" t="s">
        <v>13</v>
      </c>
      <c r="E14" s="15">
        <v>1</v>
      </c>
      <c r="F14" s="16">
        <v>0</v>
      </c>
      <c r="G14" s="17">
        <f t="shared" si="1"/>
        <v>0</v>
      </c>
    </row>
    <row r="15" spans="1:7" ht="30" customHeight="1">
      <c r="A15" s="12">
        <f t="shared" si="0"/>
        <v>5</v>
      </c>
      <c r="B15" s="13" t="s">
        <v>17</v>
      </c>
      <c r="C15" s="14">
        <v>0.5</v>
      </c>
      <c r="D15" s="15" t="s">
        <v>18</v>
      </c>
      <c r="E15" s="15">
        <v>6</v>
      </c>
      <c r="F15" s="16">
        <v>0</v>
      </c>
      <c r="G15" s="17">
        <f t="shared" si="1"/>
        <v>0</v>
      </c>
    </row>
    <row r="16" spans="1:7" ht="30" customHeight="1">
      <c r="A16" s="12">
        <f t="shared" si="0"/>
        <v>6</v>
      </c>
      <c r="B16" s="13" t="s">
        <v>19</v>
      </c>
      <c r="C16" s="14">
        <v>0.5</v>
      </c>
      <c r="D16" s="15" t="s">
        <v>18</v>
      </c>
      <c r="E16" s="15">
        <v>6</v>
      </c>
      <c r="F16" s="16">
        <v>0</v>
      </c>
      <c r="G16" s="17">
        <f t="shared" si="1"/>
        <v>0</v>
      </c>
    </row>
    <row r="17" spans="1:7" ht="30" customHeight="1">
      <c r="A17" s="12">
        <f t="shared" si="0"/>
        <v>7</v>
      </c>
      <c r="B17" s="13" t="s">
        <v>20</v>
      </c>
      <c r="C17" s="14">
        <v>5</v>
      </c>
      <c r="D17" s="15" t="s">
        <v>21</v>
      </c>
      <c r="E17" s="18">
        <v>10</v>
      </c>
      <c r="F17" s="16">
        <v>0</v>
      </c>
      <c r="G17" s="17">
        <f>IF(F17+F18&lt;E17,C17*F17,IF(F17&lt;E17,C17*F17,C17*E17))</f>
        <v>0</v>
      </c>
    </row>
    <row r="18" spans="1:7" ht="30" customHeight="1">
      <c r="A18" s="12">
        <f t="shared" si="0"/>
        <v>8</v>
      </c>
      <c r="B18" s="13" t="s">
        <v>22</v>
      </c>
      <c r="C18" s="14">
        <v>3</v>
      </c>
      <c r="D18" s="15" t="s">
        <v>21</v>
      </c>
      <c r="E18" s="19"/>
      <c r="F18" s="16">
        <v>0</v>
      </c>
      <c r="G18" s="17">
        <f>IF(F17+F18&lt;E17,C18*F18,IF(E17-F17&gt;0,C18*(E17-F17),0))</f>
        <v>0</v>
      </c>
    </row>
    <row r="19" spans="1:7" ht="30" customHeight="1">
      <c r="A19" s="12">
        <f t="shared" si="0"/>
        <v>9</v>
      </c>
      <c r="B19" s="13" t="s">
        <v>23</v>
      </c>
      <c r="C19" s="14">
        <v>5</v>
      </c>
      <c r="D19" s="15" t="s">
        <v>24</v>
      </c>
      <c r="E19" s="15">
        <v>3</v>
      </c>
      <c r="F19" s="16">
        <v>0</v>
      </c>
      <c r="G19" s="17">
        <f>IF(F19&lt;E19,C19*F19,C19*E19)</f>
        <v>0</v>
      </c>
    </row>
    <row r="20" spans="1:7" ht="30" customHeight="1">
      <c r="A20" s="12">
        <f t="shared" si="0"/>
        <v>10</v>
      </c>
      <c r="B20" s="13" t="s">
        <v>25</v>
      </c>
      <c r="C20" s="14">
        <v>2</v>
      </c>
      <c r="D20" s="15" t="s">
        <v>26</v>
      </c>
      <c r="E20" s="15">
        <v>3</v>
      </c>
      <c r="F20" s="16">
        <v>0</v>
      </c>
      <c r="G20" s="17">
        <f t="shared" si="1"/>
        <v>0</v>
      </c>
    </row>
    <row r="21" spans="1:7" ht="30" customHeight="1">
      <c r="A21" s="12">
        <f t="shared" si="0"/>
        <v>11</v>
      </c>
      <c r="B21" s="13" t="s">
        <v>27</v>
      </c>
      <c r="C21" s="14">
        <v>3</v>
      </c>
      <c r="D21" s="15" t="s">
        <v>28</v>
      </c>
      <c r="E21" s="15">
        <v>3</v>
      </c>
      <c r="F21" s="16">
        <v>0</v>
      </c>
      <c r="G21" s="17">
        <f t="shared" si="1"/>
        <v>0</v>
      </c>
    </row>
    <row r="22" spans="1:7" ht="30" customHeight="1">
      <c r="A22" s="12">
        <f t="shared" si="0"/>
        <v>12</v>
      </c>
      <c r="B22" s="13" t="s">
        <v>29</v>
      </c>
      <c r="C22" s="14">
        <v>5</v>
      </c>
      <c r="D22" s="15" t="s">
        <v>30</v>
      </c>
      <c r="E22" s="18">
        <v>5</v>
      </c>
      <c r="F22" s="16">
        <v>0</v>
      </c>
      <c r="G22" s="17">
        <f>IF(F22+F23+F24&lt;=E22,C22*F22,IF(F22&lt;E22,C22*F22,C22*E22))</f>
        <v>0</v>
      </c>
    </row>
    <row r="23" spans="1:7" ht="30" customHeight="1">
      <c r="A23" s="12">
        <f t="shared" si="0"/>
        <v>13</v>
      </c>
      <c r="B23" s="13" t="s">
        <v>31</v>
      </c>
      <c r="C23" s="14">
        <v>3</v>
      </c>
      <c r="D23" s="15" t="s">
        <v>30</v>
      </c>
      <c r="E23" s="20"/>
      <c r="F23" s="16">
        <v>0</v>
      </c>
      <c r="G23" s="17">
        <f>IF(F22+F23+F24&lt;=E22,C23*F23,IF(E22-F22&gt;0,C23*(E22-F22),0))</f>
        <v>0</v>
      </c>
    </row>
    <row r="24" spans="1:7" ht="30" customHeight="1">
      <c r="A24" s="12">
        <f t="shared" si="0"/>
        <v>14</v>
      </c>
      <c r="B24" s="13" t="s">
        <v>32</v>
      </c>
      <c r="C24" s="14">
        <v>1</v>
      </c>
      <c r="D24" s="15" t="s">
        <v>30</v>
      </c>
      <c r="E24" s="19"/>
      <c r="F24" s="16">
        <v>0</v>
      </c>
      <c r="G24" s="17">
        <f>IF(F22+F23+F24&lt;=E22,C24*F24,IF(E22-F22-F23&gt;0,C24*(E22-F22-F23),0))</f>
        <v>0</v>
      </c>
    </row>
    <row r="25" spans="1:7" ht="61.5" customHeight="1">
      <c r="A25" s="12">
        <f t="shared" si="0"/>
        <v>15</v>
      </c>
      <c r="B25" s="13" t="s">
        <v>33</v>
      </c>
      <c r="C25" s="14">
        <v>0.5</v>
      </c>
      <c r="D25" s="15" t="s">
        <v>34</v>
      </c>
      <c r="E25" s="15">
        <v>5</v>
      </c>
      <c r="F25" s="16">
        <v>0</v>
      </c>
      <c r="G25" s="17">
        <f>IF(F25&lt;E25,C25*F25,C25*E25)</f>
        <v>0</v>
      </c>
    </row>
    <row r="26" spans="1:7" ht="30" customHeight="1">
      <c r="A26" s="21"/>
      <c r="B26" s="22" t="s">
        <v>35</v>
      </c>
      <c r="C26" s="23"/>
      <c r="D26" s="15"/>
      <c r="E26" s="15"/>
      <c r="F26" s="15"/>
      <c r="G26" s="23">
        <f>SUM(G11:G25)</f>
        <v>0</v>
      </c>
    </row>
    <row r="28" spans="1:7" ht="40.5" customHeight="1">
      <c r="A28" s="24" t="s">
        <v>36</v>
      </c>
      <c r="B28" s="25" t="s">
        <v>37</v>
      </c>
      <c r="C28" s="25"/>
      <c r="D28" s="25"/>
      <c r="E28" s="25"/>
      <c r="F28" s="25"/>
      <c r="G28" s="25"/>
    </row>
    <row r="29" spans="1:7" ht="40.5" customHeight="1">
      <c r="A29" s="24" t="s">
        <v>38</v>
      </c>
      <c r="B29" s="25" t="s">
        <v>39</v>
      </c>
      <c r="C29" s="25"/>
      <c r="D29" s="25"/>
      <c r="E29" s="25"/>
      <c r="F29" s="25"/>
      <c r="G29" s="25"/>
    </row>
    <row r="30" spans="2:7" ht="54" customHeight="1">
      <c r="B30" s="25" t="s">
        <v>40</v>
      </c>
      <c r="C30" s="25"/>
      <c r="D30" s="25"/>
      <c r="E30" s="25"/>
      <c r="F30" s="25"/>
      <c r="G30" s="25"/>
    </row>
  </sheetData>
  <sheetProtection password="CCE9" sheet="1" objects="1"/>
  <mergeCells count="15">
    <mergeCell ref="A1:E1"/>
    <mergeCell ref="F1:G1"/>
    <mergeCell ref="A2:G2"/>
    <mergeCell ref="A3:G3"/>
    <mergeCell ref="A4:G4"/>
    <mergeCell ref="A5:G5"/>
    <mergeCell ref="A6:G6"/>
    <mergeCell ref="A7:G7"/>
    <mergeCell ref="A8:G8"/>
    <mergeCell ref="A9:G9"/>
    <mergeCell ref="B28:G28"/>
    <mergeCell ref="B29:G29"/>
    <mergeCell ref="B30:G30"/>
    <mergeCell ref="E17:E18"/>
    <mergeCell ref="E22:E2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PPG Quimica</cp:lastModifiedBy>
  <cp:lastPrinted>2021-01-20T21:30:39Z</cp:lastPrinted>
  <dcterms:created xsi:type="dcterms:W3CDTF">2019-04-25T20:41:56Z</dcterms:created>
  <dcterms:modified xsi:type="dcterms:W3CDTF">2023-08-28T18:14:21Z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2FAA1580A472421EAF0BB10447DB16AC_13</vt:lpwstr>
  </property>
  <property fmtid="{D5CDD505-2E9C-101B-9397-08002B2CF9AE}" pid="4" name="KSOProductBuildV">
    <vt:lpwstr>1046-12.2.0.13193</vt:lpwstr>
  </property>
</Properties>
</file>