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1381fe8a1e6594fb/Documentos/Sônia/PPGE/coordenação/comissões/Bolsas/EDITAL/2024 agosto/Mestrado/"/>
    </mc:Choice>
  </mc:AlternateContent>
  <xr:revisionPtr revIDLastSave="0" documentId="8_{6D6BDE64-0A4A-48E2-9502-F76C57AE9F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HA DE CA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lg3L+fncZeUt32J7qTQ8wBg1nEw=="/>
    </ext>
  </extLst>
</workbook>
</file>

<file path=xl/calcChain.xml><?xml version="1.0" encoding="utf-8"?>
<calcChain xmlns="http://schemas.openxmlformats.org/spreadsheetml/2006/main">
  <c r="E43" i="1" l="1"/>
  <c r="E14" i="1"/>
  <c r="H43" i="1"/>
  <c r="H42" i="1"/>
  <c r="E42" i="1"/>
  <c r="H41" i="1"/>
  <c r="E41" i="1"/>
  <c r="H40" i="1"/>
  <c r="E40" i="1"/>
  <c r="H39" i="1"/>
  <c r="E39" i="1"/>
  <c r="H38" i="1"/>
  <c r="E38" i="1"/>
  <c r="E34" i="1"/>
  <c r="H34" i="1" s="1"/>
  <c r="E33" i="1"/>
  <c r="H29" i="1"/>
  <c r="E29" i="1"/>
  <c r="H28" i="1"/>
  <c r="E28" i="1"/>
  <c r="E24" i="1"/>
  <c r="H24" i="1" s="1"/>
  <c r="E22" i="1"/>
  <c r="E21" i="1"/>
  <c r="H21" i="1" s="1"/>
  <c r="H17" i="1"/>
  <c r="E17" i="1"/>
  <c r="H16" i="1"/>
  <c r="E16" i="1"/>
  <c r="H15" i="1"/>
  <c r="E15" i="1"/>
  <c r="H14" i="1"/>
  <c r="H10" i="1"/>
  <c r="E10" i="1"/>
  <c r="E11" i="1" s="1"/>
  <c r="H9" i="1"/>
  <c r="E18" i="1" l="1"/>
  <c r="E30" i="1"/>
  <c r="E44" i="1"/>
  <c r="H30" i="1"/>
  <c r="E25" i="1"/>
  <c r="H22" i="1"/>
  <c r="H25" i="1" s="1"/>
  <c r="E35" i="1"/>
  <c r="H33" i="1"/>
  <c r="H35" i="1" s="1"/>
  <c r="H44" i="1"/>
  <c r="H18" i="1"/>
  <c r="H11" i="1"/>
  <c r="E6" i="1" l="1"/>
</calcChain>
</file>

<file path=xl/sharedStrings.xml><?xml version="1.0" encoding="utf-8"?>
<sst xmlns="http://schemas.openxmlformats.org/spreadsheetml/2006/main" count="78" uniqueCount="48">
  <si>
    <t xml:space="preserve">PONTUAÇÃO DO CURRÍCULO LATTES  </t>
  </si>
  <si>
    <t>MESTRADO</t>
  </si>
  <si>
    <t>CANDIDATA OU CANDIDATO</t>
  </si>
  <si>
    <t>PONTUAÇÃO FINAL</t>
  </si>
  <si>
    <t xml:space="preserve">FORMAÇÃO ACADÊMICA (SEM LIMITE TEMPORAL)                                                     </t>
  </si>
  <si>
    <t xml:space="preserve"> Especificação</t>
  </si>
  <si>
    <t>Máximo de produtos</t>
  </si>
  <si>
    <t>Valor de cada produto</t>
  </si>
  <si>
    <t>Pontuação máxima</t>
  </si>
  <si>
    <t>Nº de produtos do candidata(o)</t>
  </si>
  <si>
    <t>TOTAL DE PONTOS</t>
  </si>
  <si>
    <t xml:space="preserve"> Experiências de mobilidade acadêmica (Programa Ciência Sem Fronteiras, Intercâmbios diversos em território nacional e internacional, Estágios sanduiche no Exterior)</t>
  </si>
  <si>
    <t xml:space="preserve"> Certificado de Especialização</t>
  </si>
  <si>
    <t>Pontuação de Formação Acadêmica</t>
  </si>
  <si>
    <t xml:space="preserve">FORMAÇÃO COMPLEMENTAR (ÚLTIMOS 10 ANOS)                                                              </t>
  </si>
  <si>
    <t>Nº de produtos do candidata (o)</t>
  </si>
  <si>
    <t xml:space="preserve"> Curso de formação (mínimo de 180h) </t>
  </si>
  <si>
    <t xml:space="preserve"> Minicursos ou oficinas (de 4h a 10h)</t>
  </si>
  <si>
    <t>Pontuação de Formação  Complementar</t>
  </si>
  <si>
    <t xml:space="preserve">ATUAÇÃO PROFISSIONAL (SEM LIMITE TEMPORAL)                                                    </t>
  </si>
  <si>
    <t>Nº de MESES TOTALIZADOS com os produtos do(a) candidato(a)</t>
  </si>
  <si>
    <t>Pontuação de Atuação Profissional</t>
  </si>
  <si>
    <t>PRODUÇÃO TÉCNICA (ÚLTIMOS CINCO ANOS)</t>
  </si>
  <si>
    <r>
      <rPr>
        <sz val="16"/>
        <color theme="1"/>
        <rFont val="Arial"/>
        <family val="2"/>
      </rPr>
      <t xml:space="preserve">Assessoria e consultoria em educação pública, produtos tecnológicos para Ensino, participação em comitê científico, participação em organização de evento, ministrar minicursos, cursos, palestras, pareceres </t>
    </r>
    <r>
      <rPr>
        <sz val="16"/>
        <color rgb="FF339966"/>
        <rFont val="Arial"/>
        <family val="2"/>
      </rPr>
      <t>(em modo presencial ou remoto)</t>
    </r>
    <r>
      <rPr>
        <sz val="16"/>
        <color theme="1"/>
        <rFont val="Arial"/>
        <family val="2"/>
      </rPr>
      <t>.</t>
    </r>
  </si>
  <si>
    <r>
      <rPr>
        <sz val="16"/>
        <color theme="1"/>
        <rFont val="Arial"/>
        <family val="2"/>
      </rPr>
      <t xml:space="preserve"> Outros trabalhos/ situações </t>
    </r>
    <r>
      <rPr>
        <sz val="16"/>
        <color rgb="FF339966"/>
        <rFont val="Arial"/>
        <family val="2"/>
      </rPr>
      <t>em que atuou profissionalmente na área da Educação.</t>
    </r>
  </si>
  <si>
    <t>Pontuação de Produção Técnica</t>
  </si>
  <si>
    <t xml:space="preserve">PROJETOS - PESQUISA E EXTENSÃO (SEM LIMITE TEMPORAL)                                                            </t>
  </si>
  <si>
    <t>Pontuação de Projetos - Pesquisa e extensão</t>
  </si>
  <si>
    <t xml:space="preserve">PRODUÇÃO BIBLIOGRÁFICA COM ISBN OU ISSN (ÚLTIMOS CINCO ANOS)                          </t>
  </si>
  <si>
    <t>Artigos Completos Publicados em Periódicos OU Artigos Completos Aceitos para Publicação</t>
  </si>
  <si>
    <t xml:space="preserve"> Livros ou Capítulos de livros</t>
  </si>
  <si>
    <t xml:space="preserve">Trabalhos Completos em Anais de Eventos </t>
  </si>
  <si>
    <t xml:space="preserve"> Resumos Publicados em eventos </t>
  </si>
  <si>
    <t xml:space="preserve"> Apresentações de Trabalhos em Eventos</t>
  </si>
  <si>
    <t xml:space="preserve"> Relatório de pesquisa</t>
  </si>
  <si>
    <t>Pontuação de Produção Bibliográfica</t>
  </si>
  <si>
    <t>OBSERVAÇÕES PERTINENTES</t>
  </si>
  <si>
    <r>
      <t xml:space="preserve"> Experiência em gestão do Ensino  e/ou Experiência na docência e/ou em instituição oficial (</t>
    </r>
    <r>
      <rPr>
        <sz val="16"/>
        <color rgb="FFFF0000"/>
        <rFont val="Arial"/>
        <family val="2"/>
      </rPr>
      <t>respeitar o máximo de produtos que totalizem no máximo 72 meses</t>
    </r>
    <r>
      <rPr>
        <sz val="16"/>
        <color theme="1"/>
        <rFont val="Arial"/>
        <family val="2"/>
      </rPr>
      <t>)  pertinente ao campo da Educação</t>
    </r>
  </si>
  <si>
    <r>
      <t xml:space="preserve"> Experiência em docência em cursos livres ( Artes, Natação, Dança, Técnicos,Música, ...); Experiência em Educação Popular; Experiência em Educação Social; Experiência Espaços Educativos em espaços não escolares (</t>
    </r>
    <r>
      <rPr>
        <sz val="16"/>
        <color rgb="FFFF0000"/>
        <rFont val="Arial"/>
        <family val="2"/>
      </rPr>
      <t>respeitar o máximo de produtos que totalizem no máximo 72 meses</t>
    </r>
    <r>
      <rPr>
        <sz val="16"/>
        <color theme="1"/>
        <rFont val="Arial"/>
        <family val="2"/>
      </rPr>
      <t>)</t>
    </r>
  </si>
  <si>
    <r>
      <t xml:space="preserve"> Coordenação de Projeto de Pesquisa e/ou de Extensão (</t>
    </r>
    <r>
      <rPr>
        <sz val="16"/>
        <color rgb="FFFF0000"/>
        <rFont val="Arial"/>
        <family val="2"/>
      </rPr>
      <t>respeitar o máximo de produtos que totalizem no máximo 12 meses</t>
    </r>
    <r>
      <rPr>
        <sz val="16"/>
        <color theme="1"/>
        <rFont val="Arial"/>
        <family val="2"/>
      </rPr>
      <t>)</t>
    </r>
  </si>
  <si>
    <r>
      <t>Participação em Equipe ou Grupo de Estudos ou Pesquisa cadastrado no CNPq  e/ou extensão (PIBID, Monitoria, bolsa de extensão, IC, TP, voluntário) (</t>
    </r>
    <r>
      <rPr>
        <sz val="16"/>
        <color rgb="FFFF0000"/>
        <rFont val="Arial"/>
        <family val="2"/>
      </rPr>
      <t>respeitar o máximo de produtos que totalizem no máximo 48 meses</t>
    </r>
    <r>
      <rPr>
        <sz val="16"/>
        <color theme="1"/>
        <rFont val="Arial"/>
        <family val="2"/>
      </rPr>
      <t>)</t>
    </r>
  </si>
  <si>
    <r>
      <rPr>
        <b/>
        <sz val="16"/>
        <color theme="1"/>
        <rFont val="Arial"/>
        <family val="2"/>
      </rPr>
      <t xml:space="preserve"> </t>
    </r>
    <r>
      <rPr>
        <sz val="16"/>
        <color theme="1"/>
        <rFont val="Arial"/>
        <family val="2"/>
      </rPr>
      <t>Tutoria em educação a distância (</t>
    </r>
    <r>
      <rPr>
        <sz val="16"/>
        <color rgb="FFFF0000"/>
        <rFont val="Arial"/>
        <family val="2"/>
      </rPr>
      <t>respeitar o máximo de produtos que totalizem no máximo 12 meses</t>
    </r>
    <r>
      <rPr>
        <sz val="16"/>
        <color theme="1"/>
        <rFont val="Arial"/>
        <family val="2"/>
      </rPr>
      <t>)</t>
    </r>
  </si>
  <si>
    <t xml:space="preserve">Nome: </t>
  </si>
  <si>
    <r>
      <t xml:space="preserve"> Disciplina ministrada na graduação presencial ou à distância (</t>
    </r>
    <r>
      <rPr>
        <sz val="16"/>
        <color rgb="FFFF0000"/>
        <rFont val="Arial"/>
        <family val="2"/>
      </rPr>
      <t>respeitar o máximo de produtos que totalizem no máximo 12 meses</t>
    </r>
    <r>
      <rPr>
        <sz val="16"/>
        <color theme="1"/>
        <rFont val="Arial"/>
        <family val="2"/>
      </rPr>
      <t>)</t>
    </r>
  </si>
  <si>
    <t xml:space="preserve"> Curso de curta duração (de 11h a 40h)</t>
  </si>
  <si>
    <t xml:space="preserve"> Curso de média duração (de 41h a 179 h)</t>
  </si>
  <si>
    <t xml:space="preserve">EDITAL xx/202x DE BOLSAS/PPGE/UFJF       </t>
  </si>
  <si>
    <t>ANEXO I-M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</si>
</sst>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1" x14ac:knownFonts="1">
    <font>
      <sz val="11"/>
      <color theme="1"/>
      <name val="Calibri"/>
      <scheme val="minor"/>
    </font>
    <font>
      <sz val="16"/>
      <color theme="1"/>
      <name val="Arial"/>
      <family val="2"/>
    </font>
    <font>
      <b/>
      <sz val="20"/>
      <color theme="1"/>
      <name val="Arial"/>
      <family val="2"/>
    </font>
    <font>
      <sz val="11"/>
      <name val="Calibri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</font>
    <font>
      <sz val="16"/>
      <color rgb="FF339966"/>
      <name val="Arial"/>
      <family val="2"/>
    </font>
    <font>
      <sz val="11"/>
      <color theme="1"/>
      <name val="Calibri"/>
      <family val="2"/>
      <scheme val="minor"/>
    </font>
    <font>
      <sz val="16"/>
      <color rgb="FFFF0000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CCFF"/>
        <bgColor rgb="FF00CCFF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rgb="FFBDD6EE"/>
        <bgColor rgb="FFBDD6EE"/>
      </patternFill>
    </fill>
    <fill>
      <patternFill patternType="solid">
        <fgColor rgb="FF9CC2E5"/>
        <bgColor rgb="FF9CC2E5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0">
    <xf numFmtId="0" fontId="0" fillId="0" borderId="0" xfId="0"/>
    <xf numFmtId="0" fontId="5" fillId="3" borderId="17" xfId="0" applyFont="1" applyFill="1" applyBorder="1" applyAlignment="1">
      <alignment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49" fontId="1" fillId="3" borderId="17" xfId="0" applyNumberFormat="1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2" fontId="5" fillId="3" borderId="17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vertical="center"/>
    </xf>
    <xf numFmtId="0" fontId="5" fillId="7" borderId="25" xfId="0" applyFont="1" applyFill="1" applyBorder="1" applyAlignment="1">
      <alignment vertical="center"/>
    </xf>
    <xf numFmtId="0" fontId="5" fillId="7" borderId="26" xfId="0" applyFont="1" applyFill="1" applyBorder="1" applyAlignment="1">
      <alignment vertical="center"/>
    </xf>
    <xf numFmtId="2" fontId="5" fillId="3" borderId="17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left" vertical="center"/>
    </xf>
    <xf numFmtId="0" fontId="1" fillId="3" borderId="27" xfId="0" applyFont="1" applyFill="1" applyBorder="1" applyAlignment="1">
      <alignment vertical="center"/>
    </xf>
    <xf numFmtId="0" fontId="1" fillId="3" borderId="17" xfId="0" applyFont="1" applyFill="1" applyBorder="1"/>
    <xf numFmtId="0" fontId="1" fillId="3" borderId="2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5" fillId="2" borderId="28" xfId="0" applyFont="1" applyFill="1" applyBorder="1"/>
    <xf numFmtId="0" fontId="1" fillId="2" borderId="2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/>
    </xf>
    <xf numFmtId="2" fontId="5" fillId="2" borderId="27" xfId="0" applyNumberFormat="1" applyFont="1" applyFill="1" applyBorder="1" applyAlignment="1">
      <alignment horizontal="center"/>
    </xf>
    <xf numFmtId="0" fontId="1" fillId="6" borderId="17" xfId="0" applyFont="1" applyFill="1" applyBorder="1" applyAlignment="1" applyProtection="1">
      <alignment horizontal="center" vertical="center"/>
      <protection locked="0"/>
    </xf>
    <xf numFmtId="0" fontId="1" fillId="6" borderId="18" xfId="0" applyFont="1" applyFill="1" applyBorder="1" applyAlignment="1" applyProtection="1">
      <alignment horizontal="center" vertical="center"/>
      <protection locked="0"/>
    </xf>
    <xf numFmtId="0" fontId="1" fillId="6" borderId="17" xfId="0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>
      <alignment horizontal="center" vertical="center" wrapText="1"/>
    </xf>
    <xf numFmtId="2" fontId="10" fillId="3" borderId="17" xfId="0" applyNumberFormat="1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3" fillId="0" borderId="24" xfId="0" applyFont="1" applyBorder="1"/>
    <xf numFmtId="1" fontId="1" fillId="6" borderId="20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4" xfId="0" applyNumberFormat="1" applyFont="1" applyBorder="1" applyProtection="1">
      <protection locked="0"/>
    </xf>
    <xf numFmtId="1" fontId="1" fillId="6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3" fillId="0" borderId="2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4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164" fontId="5" fillId="4" borderId="10" xfId="0" applyNumberFormat="1" applyFont="1" applyFill="1" applyBorder="1" applyAlignment="1">
      <alignment horizontal="center" vertical="center"/>
    </xf>
    <xf numFmtId="0" fontId="3" fillId="0" borderId="13" xfId="0" applyFont="1" applyBorder="1"/>
    <xf numFmtId="0" fontId="5" fillId="4" borderId="14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6" xfId="0" applyFont="1" applyBorder="1"/>
    <xf numFmtId="2" fontId="10" fillId="3" borderId="20" xfId="1" applyNumberFormat="1" applyFont="1" applyFill="1" applyBorder="1" applyAlignment="1">
      <alignment horizontal="center" vertical="center"/>
    </xf>
    <xf numFmtId="2" fontId="3" fillId="0" borderId="24" xfId="1" applyNumberFormat="1" applyFont="1" applyBorder="1"/>
    <xf numFmtId="0" fontId="5" fillId="8" borderId="19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23" xfId="0" applyFont="1" applyBorder="1"/>
    <xf numFmtId="0" fontId="5" fillId="4" borderId="19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 applyProtection="1">
      <alignment horizontal="center" vertical="top" wrapText="1"/>
      <protection locked="0"/>
    </xf>
    <xf numFmtId="0" fontId="3" fillId="0" borderId="31" xfId="0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0" fillId="0" borderId="0" xfId="0" applyProtection="1">
      <protection locked="0"/>
    </xf>
    <xf numFmtId="0" fontId="3" fillId="0" borderId="34" xfId="0" applyFont="1" applyBorder="1" applyProtection="1">
      <protection locked="0"/>
    </xf>
    <xf numFmtId="0" fontId="3" fillId="0" borderId="35" xfId="0" applyFont="1" applyBorder="1" applyProtection="1">
      <protection locked="0"/>
    </xf>
    <xf numFmtId="0" fontId="3" fillId="0" borderId="36" xfId="0" applyFont="1" applyBorder="1" applyProtection="1">
      <protection locked="0"/>
    </xf>
    <xf numFmtId="0" fontId="3" fillId="0" borderId="37" xfId="0" applyFont="1" applyBorder="1" applyProtection="1">
      <protection locked="0"/>
    </xf>
    <xf numFmtId="0" fontId="5" fillId="5" borderId="1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2" fontId="2" fillId="4" borderId="10" xfId="0" applyNumberFormat="1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466725</xdr:rowOff>
    </xdr:from>
    <xdr:ext cx="1457325" cy="8001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showGridLines="0" tabSelected="1" topLeftCell="A5" zoomScale="73" zoomScaleNormal="73" workbookViewId="0">
      <selection activeCell="B9" sqref="B9"/>
    </sheetView>
  </sheetViews>
  <sheetFormatPr defaultColWidth="14.44140625" defaultRowHeight="15" customHeight="1" x14ac:dyDescent="0.3"/>
  <cols>
    <col min="1" max="1" width="10.109375" customWidth="1"/>
    <col min="2" max="2" width="87.88671875" customWidth="1"/>
    <col min="3" max="3" width="19.88671875" customWidth="1"/>
    <col min="4" max="4" width="22.5546875" customWidth="1"/>
    <col min="5" max="5" width="16.6640625" customWidth="1"/>
    <col min="6" max="6" width="25.5546875" customWidth="1"/>
    <col min="7" max="7" width="30.44140625" customWidth="1"/>
    <col min="8" max="8" width="23.6640625" customWidth="1"/>
  </cols>
  <sheetData>
    <row r="1" spans="1:8" ht="69" customHeight="1" x14ac:dyDescent="0.3">
      <c r="A1" s="49"/>
      <c r="B1" s="51" t="s">
        <v>0</v>
      </c>
      <c r="C1" s="52"/>
      <c r="D1" s="52"/>
      <c r="E1" s="52"/>
      <c r="F1" s="52"/>
      <c r="G1" s="52"/>
      <c r="H1" s="53"/>
    </row>
    <row r="2" spans="1:8" ht="35.25" customHeight="1" x14ac:dyDescent="0.3">
      <c r="A2" s="50"/>
      <c r="B2" s="54" t="s">
        <v>46</v>
      </c>
      <c r="C2" s="55"/>
      <c r="D2" s="55"/>
      <c r="E2" s="55"/>
      <c r="F2" s="55"/>
      <c r="G2" s="55"/>
      <c r="H2" s="56"/>
    </row>
    <row r="3" spans="1:8" ht="35.25" customHeight="1" x14ac:dyDescent="0.3">
      <c r="A3" s="50"/>
      <c r="B3" s="57" t="s">
        <v>1</v>
      </c>
      <c r="C3" s="55"/>
      <c r="D3" s="55"/>
      <c r="E3" s="55"/>
      <c r="F3" s="55"/>
      <c r="G3" s="55"/>
      <c r="H3" s="56"/>
    </row>
    <row r="4" spans="1:8" ht="35.25" customHeight="1" x14ac:dyDescent="0.3">
      <c r="A4" s="50"/>
      <c r="B4" s="58" t="s">
        <v>47</v>
      </c>
      <c r="C4" s="59"/>
      <c r="D4" s="59"/>
      <c r="E4" s="59"/>
      <c r="F4" s="59"/>
      <c r="G4" s="59"/>
      <c r="H4" s="60"/>
    </row>
    <row r="5" spans="1:8" ht="87.75" customHeight="1" x14ac:dyDescent="0.3">
      <c r="A5" s="50"/>
      <c r="B5" s="61" t="s">
        <v>2</v>
      </c>
      <c r="C5" s="62"/>
      <c r="D5" s="63"/>
      <c r="E5" s="64" t="s">
        <v>3</v>
      </c>
      <c r="F5" s="62"/>
      <c r="G5" s="62"/>
      <c r="H5" s="65"/>
    </row>
    <row r="6" spans="1:8" ht="49.5" customHeight="1" x14ac:dyDescent="0.3">
      <c r="A6" s="50"/>
      <c r="B6" s="85" t="s">
        <v>42</v>
      </c>
      <c r="C6" s="86"/>
      <c r="D6" s="87"/>
      <c r="E6" s="88">
        <f>(H11+H18+H25+H30+H35+H44)</f>
        <v>0</v>
      </c>
      <c r="F6" s="62"/>
      <c r="G6" s="62"/>
      <c r="H6" s="65"/>
    </row>
    <row r="7" spans="1:8" ht="38.25" customHeight="1" x14ac:dyDescent="0.3">
      <c r="A7" s="50"/>
      <c r="B7" s="66" t="s">
        <v>4</v>
      </c>
      <c r="C7" s="67"/>
      <c r="D7" s="67"/>
      <c r="E7" s="67"/>
      <c r="F7" s="67"/>
      <c r="G7" s="67"/>
      <c r="H7" s="68"/>
    </row>
    <row r="8" spans="1:8" ht="93" customHeight="1" x14ac:dyDescent="0.3">
      <c r="A8" s="50"/>
      <c r="B8" s="1" t="s">
        <v>5</v>
      </c>
      <c r="C8" s="2" t="s">
        <v>6</v>
      </c>
      <c r="D8" s="2" t="s">
        <v>7</v>
      </c>
      <c r="E8" s="2" t="s">
        <v>8</v>
      </c>
      <c r="F8" s="2" t="s">
        <v>9</v>
      </c>
      <c r="G8" s="3"/>
      <c r="H8" s="4" t="s">
        <v>10</v>
      </c>
    </row>
    <row r="9" spans="1:8" ht="68.25" customHeight="1" x14ac:dyDescent="0.3">
      <c r="A9" s="5">
        <v>1</v>
      </c>
      <c r="B9" s="6" t="s">
        <v>11</v>
      </c>
      <c r="C9" s="7">
        <v>1</v>
      </c>
      <c r="D9" s="7">
        <v>8</v>
      </c>
      <c r="E9" s="7">
        <v>8</v>
      </c>
      <c r="F9" s="37"/>
      <c r="G9" s="8"/>
      <c r="H9" s="9">
        <f t="shared" ref="H9:H10" si="0">(F9*D9)</f>
        <v>0</v>
      </c>
    </row>
    <row r="10" spans="1:8" ht="20.25" customHeight="1" x14ac:dyDescent="0.3">
      <c r="A10" s="5">
        <v>2</v>
      </c>
      <c r="B10" s="10" t="s">
        <v>12</v>
      </c>
      <c r="C10" s="7">
        <v>1</v>
      </c>
      <c r="D10" s="7">
        <v>8</v>
      </c>
      <c r="E10" s="7">
        <f>C10*D10</f>
        <v>8</v>
      </c>
      <c r="F10" s="37"/>
      <c r="G10" s="8"/>
      <c r="H10" s="9">
        <f t="shared" si="0"/>
        <v>0</v>
      </c>
    </row>
    <row r="11" spans="1:8" ht="32.25" customHeight="1" x14ac:dyDescent="0.3">
      <c r="A11" s="47"/>
      <c r="B11" s="11" t="s">
        <v>13</v>
      </c>
      <c r="C11" s="12"/>
      <c r="D11" s="12"/>
      <c r="E11" s="12">
        <f>SUM(E9:E10)</f>
        <v>16</v>
      </c>
      <c r="F11" s="12"/>
      <c r="G11" s="13"/>
      <c r="H11" s="14">
        <f>SUM(H9:H10)</f>
        <v>0</v>
      </c>
    </row>
    <row r="12" spans="1:8" ht="38.25" customHeight="1" x14ac:dyDescent="0.3">
      <c r="A12" s="48"/>
      <c r="B12" s="74" t="s">
        <v>14</v>
      </c>
      <c r="C12" s="72"/>
      <c r="D12" s="72"/>
      <c r="E12" s="72"/>
      <c r="F12" s="72"/>
      <c r="G12" s="72"/>
      <c r="H12" s="73"/>
    </row>
    <row r="13" spans="1:8" ht="55.5" customHeight="1" x14ac:dyDescent="0.3">
      <c r="A13" s="43"/>
      <c r="B13" s="1" t="s">
        <v>5</v>
      </c>
      <c r="C13" s="2" t="s">
        <v>6</v>
      </c>
      <c r="D13" s="2" t="s">
        <v>7</v>
      </c>
      <c r="E13" s="2" t="s">
        <v>8</v>
      </c>
      <c r="F13" s="2" t="s">
        <v>15</v>
      </c>
      <c r="G13" s="15"/>
      <c r="H13" s="4" t="s">
        <v>10</v>
      </c>
    </row>
    <row r="14" spans="1:8" ht="20.25" customHeight="1" x14ac:dyDescent="0.3">
      <c r="A14" s="5">
        <v>3</v>
      </c>
      <c r="B14" s="10" t="s">
        <v>16</v>
      </c>
      <c r="C14" s="7">
        <v>1</v>
      </c>
      <c r="D14" s="7">
        <v>10.050000000000001</v>
      </c>
      <c r="E14" s="7">
        <f>C14*D14</f>
        <v>10.050000000000001</v>
      </c>
      <c r="F14" s="37"/>
      <c r="G14" s="8"/>
      <c r="H14" s="9">
        <f t="shared" ref="H14:H17" si="1">(F14*D14)</f>
        <v>0</v>
      </c>
    </row>
    <row r="15" spans="1:8" ht="20.25" customHeight="1" x14ac:dyDescent="0.3">
      <c r="A15" s="16">
        <v>4</v>
      </c>
      <c r="B15" s="17" t="s">
        <v>17</v>
      </c>
      <c r="C15" s="5">
        <v>5</v>
      </c>
      <c r="D15" s="7">
        <v>0.15</v>
      </c>
      <c r="E15" s="7">
        <f t="shared" ref="E15:E17" si="2">C15*D15</f>
        <v>0.75</v>
      </c>
      <c r="F15" s="37"/>
      <c r="G15" s="8"/>
      <c r="H15" s="9">
        <f t="shared" si="1"/>
        <v>0</v>
      </c>
    </row>
    <row r="16" spans="1:8" ht="20.25" customHeight="1" x14ac:dyDescent="0.3">
      <c r="A16" s="16">
        <v>5</v>
      </c>
      <c r="B16" s="17" t="s">
        <v>44</v>
      </c>
      <c r="C16" s="5">
        <v>8</v>
      </c>
      <c r="D16" s="7">
        <v>0.25</v>
      </c>
      <c r="E16" s="7">
        <f t="shared" si="2"/>
        <v>2</v>
      </c>
      <c r="F16" s="37"/>
      <c r="G16" s="8"/>
      <c r="H16" s="9">
        <f t="shared" si="1"/>
        <v>0</v>
      </c>
    </row>
    <row r="17" spans="1:8" ht="20.25" customHeight="1" x14ac:dyDescent="0.3">
      <c r="A17" s="16">
        <v>6</v>
      </c>
      <c r="B17" s="17" t="s">
        <v>45</v>
      </c>
      <c r="C17" s="5">
        <v>3</v>
      </c>
      <c r="D17" s="7">
        <v>0.4</v>
      </c>
      <c r="E17" s="7">
        <f t="shared" si="2"/>
        <v>1.2000000000000002</v>
      </c>
      <c r="F17" s="37"/>
      <c r="G17" s="8"/>
      <c r="H17" s="9">
        <f t="shared" si="1"/>
        <v>0</v>
      </c>
    </row>
    <row r="18" spans="1:8" ht="28.5" customHeight="1" x14ac:dyDescent="0.3">
      <c r="A18" s="47"/>
      <c r="B18" s="11" t="s">
        <v>18</v>
      </c>
      <c r="C18" s="12"/>
      <c r="D18" s="12"/>
      <c r="E18" s="12">
        <f>SUM(E14:E17)</f>
        <v>14</v>
      </c>
      <c r="F18" s="12"/>
      <c r="G18" s="13"/>
      <c r="H18" s="14">
        <f>SUM(H14:H17)</f>
        <v>0</v>
      </c>
    </row>
    <row r="19" spans="1:8" ht="38.25" customHeight="1" x14ac:dyDescent="0.3">
      <c r="A19" s="48"/>
      <c r="B19" s="89" t="s">
        <v>19</v>
      </c>
      <c r="C19" s="72"/>
      <c r="D19" s="72"/>
      <c r="E19" s="72"/>
      <c r="F19" s="72"/>
      <c r="G19" s="72"/>
      <c r="H19" s="73"/>
    </row>
    <row r="20" spans="1:8" ht="85.5" customHeight="1" x14ac:dyDescent="0.3">
      <c r="A20" s="43"/>
      <c r="B20" s="1" t="s">
        <v>5</v>
      </c>
      <c r="C20" s="2" t="s">
        <v>6</v>
      </c>
      <c r="D20" s="40" t="s">
        <v>7</v>
      </c>
      <c r="E20" s="2" t="s">
        <v>8</v>
      </c>
      <c r="F20" s="2" t="s">
        <v>15</v>
      </c>
      <c r="G20" s="2" t="s">
        <v>20</v>
      </c>
      <c r="H20" s="4" t="s">
        <v>10</v>
      </c>
    </row>
    <row r="21" spans="1:8" ht="73.95" customHeight="1" x14ac:dyDescent="0.3">
      <c r="A21" s="5">
        <v>7</v>
      </c>
      <c r="B21" s="18" t="s">
        <v>43</v>
      </c>
      <c r="C21" s="7">
        <v>2</v>
      </c>
      <c r="D21" s="7">
        <v>2</v>
      </c>
      <c r="E21" s="7">
        <f t="shared" ref="E21:E22" si="3">C21*D21</f>
        <v>4</v>
      </c>
      <c r="F21" s="37"/>
      <c r="G21" s="38"/>
      <c r="H21" s="41">
        <f>E21*(G21/12)</f>
        <v>0</v>
      </c>
    </row>
    <row r="22" spans="1:8" ht="84" customHeight="1" x14ac:dyDescent="0.3">
      <c r="A22" s="5">
        <v>8</v>
      </c>
      <c r="B22" s="18" t="s">
        <v>37</v>
      </c>
      <c r="C22" s="42">
        <v>12</v>
      </c>
      <c r="D22" s="42">
        <v>1.4</v>
      </c>
      <c r="E22" s="42">
        <f t="shared" si="3"/>
        <v>16.799999999999997</v>
      </c>
      <c r="F22" s="44"/>
      <c r="G22" s="46"/>
      <c r="H22" s="69">
        <f>E22*(G22/72)</f>
        <v>0</v>
      </c>
    </row>
    <row r="23" spans="1:8" ht="107.25" customHeight="1" x14ac:dyDescent="0.3">
      <c r="A23" s="5">
        <v>9</v>
      </c>
      <c r="B23" s="18" t="s">
        <v>38</v>
      </c>
      <c r="C23" s="43"/>
      <c r="D23" s="43"/>
      <c r="E23" s="43"/>
      <c r="F23" s="45"/>
      <c r="G23" s="45"/>
      <c r="H23" s="70"/>
    </row>
    <row r="24" spans="1:8" ht="60" customHeight="1" x14ac:dyDescent="0.3">
      <c r="A24" s="5">
        <v>10</v>
      </c>
      <c r="B24" s="18" t="s">
        <v>41</v>
      </c>
      <c r="C24" s="7">
        <v>2</v>
      </c>
      <c r="D24" s="7">
        <v>0.6</v>
      </c>
      <c r="E24" s="7">
        <f>C24*D24</f>
        <v>1.2</v>
      </c>
      <c r="F24" s="37"/>
      <c r="G24" s="38"/>
      <c r="H24" s="41">
        <f>E24*(G24/12)</f>
        <v>0</v>
      </c>
    </row>
    <row r="25" spans="1:8" ht="29.25" customHeight="1" x14ac:dyDescent="0.3">
      <c r="A25" s="47"/>
      <c r="B25" s="11" t="s">
        <v>21</v>
      </c>
      <c r="C25" s="12"/>
      <c r="D25" s="12"/>
      <c r="E25" s="12">
        <f>E21+E22+E24</f>
        <v>21.999999999999996</v>
      </c>
      <c r="F25" s="12"/>
      <c r="G25" s="13"/>
      <c r="H25" s="14">
        <f>SUM(H21:H24)</f>
        <v>0</v>
      </c>
    </row>
    <row r="26" spans="1:8" ht="30" customHeight="1" x14ac:dyDescent="0.3">
      <c r="A26" s="48"/>
      <c r="B26" s="71" t="s">
        <v>22</v>
      </c>
      <c r="C26" s="72"/>
      <c r="D26" s="72"/>
      <c r="E26" s="72"/>
      <c r="F26" s="72"/>
      <c r="G26" s="72"/>
      <c r="H26" s="73"/>
    </row>
    <row r="27" spans="1:8" ht="85.5" customHeight="1" x14ac:dyDescent="0.3">
      <c r="A27" s="43"/>
      <c r="B27" s="1" t="s">
        <v>5</v>
      </c>
      <c r="C27" s="2" t="s">
        <v>6</v>
      </c>
      <c r="D27" s="2" t="s">
        <v>7</v>
      </c>
      <c r="E27" s="2" t="s">
        <v>8</v>
      </c>
      <c r="F27" s="2" t="s">
        <v>15</v>
      </c>
      <c r="G27" s="2"/>
      <c r="H27" s="4" t="s">
        <v>10</v>
      </c>
    </row>
    <row r="28" spans="1:8" ht="84.75" customHeight="1" x14ac:dyDescent="0.3">
      <c r="A28" s="5">
        <v>11</v>
      </c>
      <c r="B28" s="18" t="s">
        <v>23</v>
      </c>
      <c r="C28" s="7">
        <v>6</v>
      </c>
      <c r="D28" s="7">
        <v>0.5</v>
      </c>
      <c r="E28" s="7">
        <f t="shared" ref="E28:E29" si="4">C28*D28</f>
        <v>3</v>
      </c>
      <c r="F28" s="37"/>
      <c r="G28" s="8"/>
      <c r="H28" s="9">
        <f t="shared" ref="H28:H29" si="5">(F28*D28)</f>
        <v>0</v>
      </c>
    </row>
    <row r="29" spans="1:8" ht="42" customHeight="1" x14ac:dyDescent="0.3">
      <c r="A29" s="5">
        <v>12</v>
      </c>
      <c r="B29" s="19" t="s">
        <v>24</v>
      </c>
      <c r="C29" s="7">
        <v>5</v>
      </c>
      <c r="D29" s="7">
        <v>0.2</v>
      </c>
      <c r="E29" s="7">
        <f t="shared" si="4"/>
        <v>1</v>
      </c>
      <c r="F29" s="37"/>
      <c r="G29" s="8"/>
      <c r="H29" s="9">
        <f t="shared" si="5"/>
        <v>0</v>
      </c>
    </row>
    <row r="30" spans="1:8" ht="30.75" customHeight="1" x14ac:dyDescent="0.3">
      <c r="A30" s="47"/>
      <c r="B30" s="11" t="s">
        <v>25</v>
      </c>
      <c r="C30" s="12"/>
      <c r="D30" s="12"/>
      <c r="E30" s="12">
        <f>SUM(E28:E29)</f>
        <v>4</v>
      </c>
      <c r="F30" s="12"/>
      <c r="G30" s="13"/>
      <c r="H30" s="14">
        <f>SUM(H28:H29)</f>
        <v>0</v>
      </c>
    </row>
    <row r="31" spans="1:8" ht="42.75" customHeight="1" x14ac:dyDescent="0.3">
      <c r="A31" s="48"/>
      <c r="B31" s="74" t="s">
        <v>26</v>
      </c>
      <c r="C31" s="72"/>
      <c r="D31" s="72"/>
      <c r="E31" s="72"/>
      <c r="F31" s="72"/>
      <c r="G31" s="72"/>
      <c r="H31" s="73"/>
    </row>
    <row r="32" spans="1:8" ht="94.5" customHeight="1" x14ac:dyDescent="0.3">
      <c r="A32" s="43"/>
      <c r="B32" s="1" t="s">
        <v>5</v>
      </c>
      <c r="C32" s="2" t="s">
        <v>6</v>
      </c>
      <c r="D32" s="40" t="s">
        <v>7</v>
      </c>
      <c r="E32" s="2" t="s">
        <v>8</v>
      </c>
      <c r="F32" s="2" t="s">
        <v>15</v>
      </c>
      <c r="G32" s="2" t="s">
        <v>20</v>
      </c>
      <c r="H32" s="4" t="s">
        <v>10</v>
      </c>
    </row>
    <row r="33" spans="1:8" ht="64.95" customHeight="1" x14ac:dyDescent="0.3">
      <c r="A33" s="5">
        <v>13</v>
      </c>
      <c r="B33" s="20" t="s">
        <v>39</v>
      </c>
      <c r="C33" s="7">
        <v>2</v>
      </c>
      <c r="D33" s="7">
        <v>3</v>
      </c>
      <c r="E33" s="21">
        <f t="shared" ref="E33:E34" si="6">C33*D33</f>
        <v>6</v>
      </c>
      <c r="F33" s="37"/>
      <c r="G33" s="38"/>
      <c r="H33" s="41">
        <f>E33*(G33/12)</f>
        <v>0</v>
      </c>
    </row>
    <row r="34" spans="1:8" ht="81" customHeight="1" x14ac:dyDescent="0.3">
      <c r="A34" s="5">
        <v>14</v>
      </c>
      <c r="B34" s="20" t="s">
        <v>40</v>
      </c>
      <c r="C34" s="7">
        <v>8</v>
      </c>
      <c r="D34" s="7">
        <v>2.25</v>
      </c>
      <c r="E34" s="7">
        <f t="shared" si="6"/>
        <v>18</v>
      </c>
      <c r="F34" s="37"/>
      <c r="G34" s="38"/>
      <c r="H34" s="41">
        <f>E34*(G34/48)</f>
        <v>0</v>
      </c>
    </row>
    <row r="35" spans="1:8" ht="31.5" customHeight="1" x14ac:dyDescent="0.3">
      <c r="A35" s="47"/>
      <c r="B35" s="11" t="s">
        <v>27</v>
      </c>
      <c r="C35" s="12"/>
      <c r="D35" s="12"/>
      <c r="E35" s="12">
        <f>SUM(E33:E34)</f>
        <v>24</v>
      </c>
      <c r="F35" s="12"/>
      <c r="G35" s="13"/>
      <c r="H35" s="14">
        <f>SUM(H33:H34)</f>
        <v>0</v>
      </c>
    </row>
    <row r="36" spans="1:8" ht="38.25" customHeight="1" x14ac:dyDescent="0.3">
      <c r="A36" s="48"/>
      <c r="B36" s="22" t="s">
        <v>28</v>
      </c>
      <c r="C36" s="23"/>
      <c r="D36" s="23"/>
      <c r="E36" s="23"/>
      <c r="F36" s="23"/>
      <c r="G36" s="23"/>
      <c r="H36" s="24"/>
    </row>
    <row r="37" spans="1:8" ht="69.75" customHeight="1" x14ac:dyDescent="0.3">
      <c r="A37" s="43"/>
      <c r="B37" s="1" t="s">
        <v>5</v>
      </c>
      <c r="C37" s="2" t="s">
        <v>6</v>
      </c>
      <c r="D37" s="2" t="s">
        <v>7</v>
      </c>
      <c r="E37" s="2" t="s">
        <v>8</v>
      </c>
      <c r="F37" s="2" t="s">
        <v>15</v>
      </c>
      <c r="G37" s="15"/>
      <c r="H37" s="4" t="s">
        <v>10</v>
      </c>
    </row>
    <row r="38" spans="1:8" ht="42" customHeight="1" x14ac:dyDescent="0.4">
      <c r="A38" s="5">
        <v>15</v>
      </c>
      <c r="B38" s="19" t="s">
        <v>29</v>
      </c>
      <c r="C38" s="7">
        <v>4</v>
      </c>
      <c r="D38" s="7">
        <v>2</v>
      </c>
      <c r="E38" s="7">
        <f t="shared" ref="E38:E43" si="7">C38*D38</f>
        <v>8</v>
      </c>
      <c r="F38" s="37"/>
      <c r="G38" s="8"/>
      <c r="H38" s="25">
        <f t="shared" ref="H38:H43" si="8">(F38*D38)</f>
        <v>0</v>
      </c>
    </row>
    <row r="39" spans="1:8" ht="20.25" customHeight="1" x14ac:dyDescent="0.4">
      <c r="A39" s="5">
        <v>16</v>
      </c>
      <c r="B39" s="10" t="s">
        <v>30</v>
      </c>
      <c r="C39" s="7">
        <v>2</v>
      </c>
      <c r="D39" s="7">
        <v>1.5</v>
      </c>
      <c r="E39" s="7">
        <f t="shared" si="7"/>
        <v>3</v>
      </c>
      <c r="F39" s="37"/>
      <c r="G39" s="8"/>
      <c r="H39" s="25">
        <f t="shared" si="8"/>
        <v>0</v>
      </c>
    </row>
    <row r="40" spans="1:8" ht="19.5" customHeight="1" x14ac:dyDescent="0.4">
      <c r="A40" s="5">
        <v>17</v>
      </c>
      <c r="B40" s="26" t="s">
        <v>31</v>
      </c>
      <c r="C40" s="7">
        <v>4</v>
      </c>
      <c r="D40" s="7">
        <v>0.7</v>
      </c>
      <c r="E40" s="7">
        <f t="shared" si="7"/>
        <v>2.8</v>
      </c>
      <c r="F40" s="37"/>
      <c r="G40" s="8"/>
      <c r="H40" s="25">
        <f t="shared" si="8"/>
        <v>0</v>
      </c>
    </row>
    <row r="41" spans="1:8" ht="20.25" customHeight="1" x14ac:dyDescent="0.4">
      <c r="A41" s="5">
        <v>18</v>
      </c>
      <c r="B41" s="10" t="s">
        <v>32</v>
      </c>
      <c r="C41" s="7">
        <v>4</v>
      </c>
      <c r="D41" s="7">
        <v>0.45</v>
      </c>
      <c r="E41" s="7">
        <f t="shared" si="7"/>
        <v>1.8</v>
      </c>
      <c r="F41" s="37"/>
      <c r="G41" s="8"/>
      <c r="H41" s="25">
        <f t="shared" si="8"/>
        <v>0</v>
      </c>
    </row>
    <row r="42" spans="1:8" ht="20.25" customHeight="1" x14ac:dyDescent="0.4">
      <c r="A42" s="5">
        <v>19</v>
      </c>
      <c r="B42" s="27" t="s">
        <v>33</v>
      </c>
      <c r="C42" s="7">
        <v>6</v>
      </c>
      <c r="D42" s="7">
        <v>0.3</v>
      </c>
      <c r="E42" s="7">
        <f t="shared" si="7"/>
        <v>1.7999999999999998</v>
      </c>
      <c r="F42" s="37"/>
      <c r="G42" s="8"/>
      <c r="H42" s="25">
        <f t="shared" si="8"/>
        <v>0</v>
      </c>
    </row>
    <row r="43" spans="1:8" ht="20.25" customHeight="1" x14ac:dyDescent="0.4">
      <c r="A43" s="5">
        <v>20</v>
      </c>
      <c r="B43" s="28" t="s">
        <v>34</v>
      </c>
      <c r="C43" s="29">
        <v>2</v>
      </c>
      <c r="D43" s="30">
        <v>1.3</v>
      </c>
      <c r="E43" s="30">
        <f t="shared" si="7"/>
        <v>2.6</v>
      </c>
      <c r="F43" s="39"/>
      <c r="G43" s="31"/>
      <c r="H43" s="25">
        <f t="shared" si="8"/>
        <v>0</v>
      </c>
    </row>
    <row r="44" spans="1:8" ht="34.5" customHeight="1" x14ac:dyDescent="0.4">
      <c r="A44" s="49"/>
      <c r="B44" s="32" t="s">
        <v>35</v>
      </c>
      <c r="C44" s="33"/>
      <c r="D44" s="33"/>
      <c r="E44" s="34">
        <f>SUM(E38:E43)</f>
        <v>20.000000000000004</v>
      </c>
      <c r="F44" s="33"/>
      <c r="G44" s="35"/>
      <c r="H44" s="36">
        <f>SUM(H38:H43)</f>
        <v>0</v>
      </c>
    </row>
    <row r="45" spans="1:8" ht="27.75" customHeight="1" x14ac:dyDescent="0.3">
      <c r="A45" s="50"/>
      <c r="B45" s="75" t="s">
        <v>36</v>
      </c>
      <c r="C45" s="52"/>
      <c r="D45" s="52"/>
      <c r="E45" s="52"/>
      <c r="F45" s="52"/>
      <c r="G45" s="52"/>
      <c r="H45" s="53"/>
    </row>
    <row r="46" spans="1:8" ht="15" customHeight="1" x14ac:dyDescent="0.3">
      <c r="A46" s="50"/>
      <c r="B46" s="76"/>
      <c r="C46" s="77"/>
      <c r="D46" s="77"/>
      <c r="E46" s="77"/>
      <c r="F46" s="77"/>
      <c r="G46" s="77"/>
      <c r="H46" s="78"/>
    </row>
    <row r="47" spans="1:8" ht="15" customHeight="1" x14ac:dyDescent="0.3">
      <c r="A47" s="50"/>
      <c r="B47" s="79"/>
      <c r="C47" s="80"/>
      <c r="D47" s="80"/>
      <c r="E47" s="80"/>
      <c r="F47" s="80"/>
      <c r="G47" s="80"/>
      <c r="H47" s="81"/>
    </row>
    <row r="48" spans="1:8" ht="15" customHeight="1" x14ac:dyDescent="0.3">
      <c r="A48" s="50"/>
      <c r="B48" s="79"/>
      <c r="C48" s="80"/>
      <c r="D48" s="80"/>
      <c r="E48" s="80"/>
      <c r="F48" s="80"/>
      <c r="G48" s="80"/>
      <c r="H48" s="81"/>
    </row>
    <row r="49" spans="1:8" ht="15" customHeight="1" x14ac:dyDescent="0.3">
      <c r="A49" s="50"/>
      <c r="B49" s="79"/>
      <c r="C49" s="80"/>
      <c r="D49" s="80"/>
      <c r="E49" s="80"/>
      <c r="F49" s="80"/>
      <c r="G49" s="80"/>
      <c r="H49" s="81"/>
    </row>
    <row r="50" spans="1:8" ht="18" customHeight="1" x14ac:dyDescent="0.3">
      <c r="A50" s="50"/>
      <c r="B50" s="82"/>
      <c r="C50" s="83"/>
      <c r="D50" s="83"/>
      <c r="E50" s="83"/>
      <c r="F50" s="83"/>
      <c r="G50" s="83"/>
      <c r="H50" s="84"/>
    </row>
  </sheetData>
  <sheetProtection algorithmName="SHA-512" hashValue="Q/IBmr72DVEbxymTedIWLmjLaMsR+i1oEok0i3ON+EkI9J8eI4NI+AHAlQA7niryOxfVB7dQIbUeRearTOqPSQ==" saltValue="NSUD/Kw3TpDKMDJBvODaTw==" spinCount="100000" sheet="1" objects="1" scenarios="1"/>
  <mergeCells count="28">
    <mergeCell ref="B6:D6"/>
    <mergeCell ref="E6:H6"/>
    <mergeCell ref="A1:A8"/>
    <mergeCell ref="A11:A13"/>
    <mergeCell ref="A18:A20"/>
    <mergeCell ref="B12:H12"/>
    <mergeCell ref="B19:H19"/>
    <mergeCell ref="A25:A27"/>
    <mergeCell ref="A30:A32"/>
    <mergeCell ref="A35:A37"/>
    <mergeCell ref="A44:A50"/>
    <mergeCell ref="B1:H1"/>
    <mergeCell ref="B2:H2"/>
    <mergeCell ref="B3:H3"/>
    <mergeCell ref="B4:H4"/>
    <mergeCell ref="B5:D5"/>
    <mergeCell ref="E5:H5"/>
    <mergeCell ref="B7:H7"/>
    <mergeCell ref="H22:H23"/>
    <mergeCell ref="B26:H26"/>
    <mergeCell ref="B31:H31"/>
    <mergeCell ref="B45:H45"/>
    <mergeCell ref="B46:H50"/>
    <mergeCell ref="C22:C23"/>
    <mergeCell ref="D22:D23"/>
    <mergeCell ref="E22:E23"/>
    <mergeCell ref="F22:F23"/>
    <mergeCell ref="G22:G23"/>
  </mergeCells>
  <dataValidations count="9">
    <dataValidation type="decimal" allowBlank="1" showInputMessage="1" showErrorMessage="1" prompt=" - " sqref="G9:G10 G14:G17" xr:uid="{00000000-0002-0000-0000-000000000000}">
      <formula1>0</formula1>
      <formula2>1</formula2>
    </dataValidation>
    <dataValidation type="decimal" allowBlank="1" showInputMessage="1" showErrorMessage="1" prompt=" - " sqref="G28 G42" xr:uid="{00000000-0002-0000-0000-000001000000}">
      <formula1>0</formula1>
      <formula2>6</formula2>
    </dataValidation>
    <dataValidation type="whole" allowBlank="1" showInputMessage="1" showErrorMessage="1" prompt=" - " sqref="F9:F10 F21:F24 F28:F29 F33:F34 F38:F43 F14:F17" xr:uid="{00000000-0002-0000-0000-000002000000}">
      <formula1>0</formula1>
      <formula2>C9</formula2>
    </dataValidation>
    <dataValidation type="decimal" allowBlank="1" showInputMessage="1" showErrorMessage="1" prompt=" - " sqref="G29" xr:uid="{00000000-0002-0000-0000-000003000000}">
      <formula1>0</formula1>
      <formula2>5</formula2>
    </dataValidation>
    <dataValidation type="whole" allowBlank="1" showInputMessage="1" showErrorMessage="1" prompt=" - " sqref="G33 G24 G21" xr:uid="{00000000-0002-0000-0000-000004000000}">
      <formula1>0</formula1>
      <formula2>12</formula2>
    </dataValidation>
    <dataValidation type="decimal" allowBlank="1" showInputMessage="1" showErrorMessage="1" prompt=" - " sqref="G39 G43" xr:uid="{00000000-0002-0000-0000-000005000000}">
      <formula1>0</formula1>
      <formula2>2</formula2>
    </dataValidation>
    <dataValidation type="whole" allowBlank="1" showInputMessage="1" showErrorMessage="1" prompt=" - " sqref="G22:G23" xr:uid="{00000000-0002-0000-0000-000006000000}">
      <formula1>0</formula1>
      <formula2>72</formula2>
    </dataValidation>
    <dataValidation type="decimal" allowBlank="1" showInputMessage="1" showErrorMessage="1" prompt=" - " sqref="G38 G40:G41" xr:uid="{00000000-0002-0000-0000-000007000000}">
      <formula1>0</formula1>
      <formula2>4</formula2>
    </dataValidation>
    <dataValidation type="whole" allowBlank="1" showInputMessage="1" showErrorMessage="1" prompt=" - " sqref="G34" xr:uid="{00000000-0002-0000-0000-000008000000}">
      <formula1>0</formula1>
      <formula2>48</formula2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DE CALCULO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Miranda</dc:creator>
  <cp:lastModifiedBy>Sônia Clareto</cp:lastModifiedBy>
  <dcterms:created xsi:type="dcterms:W3CDTF">2016-06-08T16:33:07Z</dcterms:created>
  <dcterms:modified xsi:type="dcterms:W3CDTF">2024-07-19T19:07:33Z</dcterms:modified>
</cp:coreProperties>
</file>