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1381fe8a1e6594fb/Documentos/Sônia/PPGE/coordenação/PDSE doutorado sanduíche/PDSE CAPES 2025/"/>
    </mc:Choice>
  </mc:AlternateContent>
  <xr:revisionPtr revIDLastSave="0" documentId="8_{DFBB24C6-12F6-4C60-AB61-5E9E38953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DE CALCULO" sheetId="1" r:id="rId1"/>
  </sheets>
  <calcPr calcId="191029"/>
  <extLst>
    <ext uri="GoogleSheetsCustomDataVersion1">
      <go:sheetsCustomData xmlns:go="http://customooxmlschemas.google.com/" r:id="rId5" roundtripDataSignature="AMtx7mibIIY1BLL0Y+dYMvcHPVeFMUQSIA=="/>
    </ext>
  </extLst>
</workbook>
</file>

<file path=xl/calcChain.xml><?xml version="1.0" encoding="utf-8"?>
<calcChain xmlns="http://schemas.openxmlformats.org/spreadsheetml/2006/main">
  <c r="H32" i="1" l="1"/>
  <c r="E32" i="1"/>
  <c r="E42" i="1"/>
  <c r="E21" i="1"/>
  <c r="E15" i="1"/>
  <c r="H15" i="1" s="1"/>
  <c r="E9" i="1"/>
  <c r="E27" i="1"/>
  <c r="H43" i="1" l="1"/>
  <c r="E43" i="1"/>
  <c r="E44" i="1" s="1"/>
  <c r="H42" i="1"/>
  <c r="H37" i="1"/>
  <c r="E37" i="1"/>
  <c r="H36" i="1"/>
  <c r="E36" i="1"/>
  <c r="H35" i="1"/>
  <c r="E35" i="1"/>
  <c r="H34" i="1"/>
  <c r="E34" i="1"/>
  <c r="H33" i="1"/>
  <c r="E33" i="1"/>
  <c r="H31" i="1"/>
  <c r="E31" i="1"/>
  <c r="H27" i="1"/>
  <c r="E26" i="1"/>
  <c r="H22" i="1"/>
  <c r="E22" i="1"/>
  <c r="H21" i="1"/>
  <c r="E17" i="1"/>
  <c r="H17" i="1" s="1"/>
  <c r="E14" i="1"/>
  <c r="H10" i="1"/>
  <c r="E10" i="1"/>
  <c r="E11" i="1" s="1"/>
  <c r="H9" i="1"/>
  <c r="H44" i="1" l="1"/>
  <c r="H11" i="1"/>
  <c r="E18" i="1"/>
  <c r="H14" i="1"/>
  <c r="H18" i="1" s="1"/>
  <c r="E38" i="1"/>
  <c r="E23" i="1"/>
  <c r="H38" i="1"/>
  <c r="E28" i="1"/>
  <c r="H26" i="1"/>
  <c r="H28" i="1" s="1"/>
  <c r="H23" i="1"/>
  <c r="E6" i="1" l="1"/>
</calcChain>
</file>

<file path=xl/sharedStrings.xml><?xml version="1.0" encoding="utf-8"?>
<sst xmlns="http://schemas.openxmlformats.org/spreadsheetml/2006/main" count="76" uniqueCount="46">
  <si>
    <t xml:space="preserve">                     PONTUAÇÃO DO CURRÍCULO LATTES  </t>
  </si>
  <si>
    <t>CANDIDATA OU CANDIDATO</t>
  </si>
  <si>
    <t xml:space="preserve">PONTUAÇÃO FINAL </t>
  </si>
  <si>
    <t xml:space="preserve">FORMAÇÃO ACADÊMICA (SEM LIMITE TEMPORAL) 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</si>
  <si>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</si>
  <si>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</si>
  <si>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</si>
  <si>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</si>
  <si>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do(a) candidata(o)</t>
  </si>
  <si>
    <t>TOTAL DE PONTOS</t>
  </si>
  <si>
    <t>Pontuação de Formação Acadêmica</t>
  </si>
  <si>
    <t xml:space="preserve">ATUAÇÃO PROFISSIONAL (SEM LIMITE TEMPORAL)                                                       </t>
  </si>
  <si>
    <t>Pontuação de Atuação Profissional</t>
  </si>
  <si>
    <r>
      <rPr>
        <b/>
        <sz val="16"/>
        <color theme="1"/>
        <rFont val="Arial"/>
        <family val="2"/>
      </rPr>
      <t xml:space="preserve">PRODUÇÃO TÉCNICA (ÚLTIMOS </t>
    </r>
    <r>
      <rPr>
        <b/>
        <sz val="16"/>
        <color rgb="FFFF0000"/>
        <rFont val="Arial"/>
        <family val="2"/>
      </rPr>
      <t>CINCO</t>
    </r>
    <r>
      <rPr>
        <b/>
        <sz val="16"/>
        <color theme="1"/>
        <rFont val="Arial"/>
        <family val="2"/>
      </rPr>
      <t xml:space="preserve"> ANOS)</t>
    </r>
  </si>
  <si>
    <r>
      <rPr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Assessoria e consultoria em educação pública, produtos tecnológicos para Ensino, participação em comitê científico, participação em organização de evento, ministrar minicursos, cursos, palestras, pareceres (em modo presencial ou remoto)</t>
    </r>
    <r>
      <rPr>
        <sz val="16"/>
        <color theme="1"/>
        <rFont val="Arial"/>
        <family val="2"/>
      </rPr>
      <t>.</t>
    </r>
  </si>
  <si>
    <t xml:space="preserve"> Outros trabalhos/situações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</si>
  <si>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</si>
  <si>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 </t>
  </si>
  <si>
    <t>Qtd de produtos do(a) candidata(o)</t>
  </si>
  <si>
    <t>Pontuação de Projetos - Pesquisa e extensão</t>
  </si>
  <si>
    <r>
      <rPr>
        <b/>
        <sz val="16"/>
        <color theme="1"/>
        <rFont val="Arial"/>
        <family val="2"/>
      </rPr>
      <t xml:space="preserve">PRODUÇÃO BIBLIOGRÁFICA COM ISBN OU ISSN (ÚLTIMOS </t>
    </r>
    <r>
      <rPr>
        <b/>
        <sz val="16"/>
        <color rgb="FFFF0000"/>
        <rFont val="Arial"/>
        <family val="2"/>
      </rPr>
      <t>CINCO</t>
    </r>
    <r>
      <rPr>
        <b/>
        <sz val="16"/>
        <color theme="1"/>
        <rFont val="Arial"/>
        <family val="2"/>
      </rPr>
      <t xml:space="preserve"> ANOS)                                              </t>
    </r>
  </si>
  <si>
    <t xml:space="preserve"> Livros ou Capítulos de livros </t>
  </si>
  <si>
    <t xml:space="preserve"> 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</si>
  <si>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</si>
  <si>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</si>
  <si>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</si>
  <si>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</si>
  <si>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 xml:space="preserve">ORIENTAÇÃO OU PARTICIPAÇÃO EM BANCA (SEM LIMITE TEMPORAL)               </t>
  </si>
  <si>
    <t>Participação em bancas</t>
  </si>
  <si>
    <t>Orientação de Trabalhos de Conclusão de Curso de Graduação ou Pós-graduação ou Iniciação Científica ou PIBID ou TP ou Extensão</t>
  </si>
  <si>
    <t>Pontuação de Orientações ou Participações em Bancas</t>
  </si>
  <si>
    <t>OBSERVAÇÕES PERTINENTES</t>
  </si>
  <si>
    <r>
      <t xml:space="preserve"> Experiência em gestão do Ensino  e/ou Experiência na docência e/ou em instituição oficial  </t>
    </r>
    <r>
      <rPr>
        <sz val="16"/>
        <color rgb="FFFF0000"/>
        <rFont val="Arial"/>
        <family val="2"/>
      </rPr>
      <t>(respeitar o máximo de produtos que totalizem no máximo 72 meses)</t>
    </r>
    <r>
      <rPr>
        <sz val="16"/>
        <color theme="1"/>
        <rFont val="Arial"/>
        <family val="2"/>
      </rPr>
      <t xml:space="preserve"> pertinente ao campo da Educação</t>
    </r>
  </si>
  <si>
    <t>Certificado de Especialização</t>
  </si>
  <si>
    <t>Certificado de Mestrado</t>
  </si>
  <si>
    <r>
      <t xml:space="preserve"> Coordenação de Projeto de Pesquisa e/ou de Extensão </t>
    </r>
    <r>
      <rPr>
        <sz val="16"/>
        <color rgb="FFFF0000"/>
        <rFont val="Arial"/>
        <family val="2"/>
      </rPr>
      <t>(respeitar o máximo de produtos que totalizem, no máximo, 12 meses)</t>
    </r>
  </si>
  <si>
    <r>
      <t>Participação em Equipe ou Grupo de Estudos ou Pesquisa cadastrado no CNPq  e/ou extensão (PIBID, Monitoria, bolsa de extensão, IC, TP, voluntário)</t>
    </r>
    <r>
      <rPr>
        <sz val="16"/>
        <color rgb="FFFF0000"/>
        <rFont val="Arial"/>
        <family val="2"/>
      </rPr>
      <t xml:space="preserve"> (respeitar o máximo de produtos que totalizem, no máximo, 48 meses). </t>
    </r>
  </si>
  <si>
    <r>
      <t xml:space="preserve"> Disciplina ministrada na graduação presencial ou à distância</t>
    </r>
    <r>
      <rPr>
        <sz val="16"/>
        <color rgb="FFFF0000"/>
        <rFont val="Arial"/>
        <family val="2"/>
      </rPr>
      <t xml:space="preserve"> (respeitar o máximo de produtos que totalizem, no máximo, 12 meses) </t>
    </r>
    <r>
      <rPr>
        <sz val="16"/>
        <color theme="1"/>
        <rFont val="Arial"/>
        <family val="2"/>
      </rPr>
      <t xml:space="preserve">
</t>
    </r>
  </si>
  <si>
    <r>
      <t xml:space="preserve"> Experiência em docência em cursos livres ( Artes, Natação, Dança, Técnicos,Música, ...); Experiência em Educação Popular; Experiência em Educação Social; Experiência Espaços Educativos em espaços não escolares</t>
    </r>
    <r>
      <rPr>
        <sz val="16"/>
        <color rgb="FFFF0000"/>
        <rFont val="Arial"/>
        <family val="2"/>
      </rPr>
      <t xml:space="preserve"> (respeitar o máximo de produtos que totalizem, no máximo, 72 meses)</t>
    </r>
  </si>
  <si>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 xml:space="preserve">Tutoria em educação à distância </t>
    </r>
    <r>
      <rPr>
        <sz val="16"/>
        <color rgb="FFFF0000"/>
        <rFont val="Arial"/>
        <family val="2"/>
      </rPr>
      <t>(respeitar o máximo de produtos que totalizem, no máximo, 12 meses</t>
    </r>
    <r>
      <rPr>
        <sz val="16"/>
        <color theme="1"/>
        <rFont val="Arial"/>
        <family val="2"/>
      </rPr>
      <t>)</t>
    </r>
  </si>
  <si>
    <t>ANEXO A</t>
  </si>
  <si>
    <t>Nº de MESES  (soma dos meses dos produtos indicados)</t>
  </si>
  <si>
    <t xml:space="preserve"> Artigos Completos Publicados em Periódicos OU Artigos Completos Aceitos para Publicação (Qualis A1 a A4)</t>
  </si>
  <si>
    <t xml:space="preserve"> Artigos Completos Publicados em Periódicos OU Artigos Completos Aceitos para Publicação (Qualis B1 a B4)</t>
  </si>
  <si>
    <t>Nome:</t>
  </si>
  <si>
    <t xml:space="preserve">          EDITAL 12/2024 – PPGE
EDITAL PARA CANDIDATURA AO PROGRAMA INSTITUCIONAL DE DOUTORADO SANDUÍCHE NO EXTERIOR (PDSE) –2024-2025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</si>
</sst>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4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2" fontId="4" fillId="3" borderId="14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vertical="center" wrapText="1"/>
    </xf>
    <xf numFmtId="0" fontId="6" fillId="3" borderId="14" xfId="0" applyFont="1" applyFill="1" applyBorder="1"/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6" fillId="2" borderId="2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 wrapText="1"/>
    </xf>
    <xf numFmtId="0" fontId="1" fillId="0" borderId="21" xfId="0" applyFont="1" applyBorder="1"/>
    <xf numFmtId="0" fontId="6" fillId="7" borderId="14" xfId="0" applyFont="1" applyFill="1" applyBorder="1"/>
    <xf numFmtId="0" fontId="6" fillId="7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7" borderId="14" xfId="0" applyFont="1" applyFill="1" applyBorder="1" applyAlignment="1">
      <alignment horizontal="center" vertical="center"/>
    </xf>
    <xf numFmtId="0" fontId="1" fillId="0" borderId="0" xfId="0" applyFont="1"/>
    <xf numFmtId="0" fontId="4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 wrapText="1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1" fontId="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/>
      <protection locked="0"/>
    </xf>
    <xf numFmtId="0" fontId="6" fillId="6" borderId="14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>
      <alignment horizontal="center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7" xfId="0" applyFont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vertical="center" wrapText="1"/>
      <protection locked="0"/>
    </xf>
    <xf numFmtId="2" fontId="5" fillId="4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4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164" fontId="4" fillId="4" borderId="7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21" xfId="0" applyFont="1" applyBorder="1"/>
    <xf numFmtId="0" fontId="1" fillId="0" borderId="1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8" fillId="8" borderId="32" xfId="0" applyFont="1" applyFill="1" applyBorder="1" applyAlignment="1" applyProtection="1">
      <alignment horizontal="center"/>
      <protection locked="0"/>
    </xf>
    <xf numFmtId="0" fontId="3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36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6" fillId="3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Protection="1">
      <protection locked="0"/>
    </xf>
    <xf numFmtId="2" fontId="11" fillId="3" borderId="16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334343</xdr:colOff>
      <xdr:row>0</xdr:row>
      <xdr:rowOff>40844</xdr:rowOff>
    </xdr:from>
    <xdr:ext cx="1428750" cy="8286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394" y="40844"/>
          <a:ext cx="1428750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zoomScale="55" zoomScaleNormal="55" workbookViewId="0">
      <selection activeCell="F10" sqref="F10"/>
    </sheetView>
  </sheetViews>
  <sheetFormatPr defaultColWidth="14.44140625" defaultRowHeight="15" customHeight="1" x14ac:dyDescent="0.3"/>
  <cols>
    <col min="1" max="1" width="10.109375" customWidth="1"/>
    <col min="2" max="2" width="99.33203125" customWidth="1"/>
    <col min="3" max="3" width="15.88671875" customWidth="1"/>
    <col min="4" max="4" width="23.33203125" customWidth="1"/>
    <col min="5" max="5" width="20.109375" customWidth="1"/>
    <col min="6" max="6" width="29.5546875" customWidth="1"/>
    <col min="7" max="7" width="26.5546875" customWidth="1"/>
    <col min="8" max="8" width="24.44140625" customWidth="1"/>
  </cols>
  <sheetData>
    <row r="1" spans="1:12" ht="69" customHeight="1" x14ac:dyDescent="0.3">
      <c r="A1" s="55"/>
      <c r="B1" s="63" t="s">
        <v>0</v>
      </c>
      <c r="C1" s="64"/>
      <c r="D1" s="64"/>
      <c r="E1" s="64"/>
      <c r="F1" s="64"/>
      <c r="G1" s="64"/>
      <c r="H1" s="65"/>
      <c r="J1" s="49"/>
    </row>
    <row r="2" spans="1:12" ht="35.25" customHeight="1" x14ac:dyDescent="0.3">
      <c r="A2" s="56"/>
      <c r="B2" s="75" t="s">
        <v>45</v>
      </c>
      <c r="C2" s="76"/>
      <c r="D2" s="76"/>
      <c r="E2" s="76"/>
      <c r="F2" s="76"/>
      <c r="G2" s="76"/>
      <c r="H2" s="77"/>
    </row>
    <row r="3" spans="1:12" ht="47.25" customHeight="1" x14ac:dyDescent="0.3">
      <c r="A3" s="56"/>
      <c r="B3" s="75"/>
      <c r="C3" s="76"/>
      <c r="D3" s="76"/>
      <c r="E3" s="76"/>
      <c r="F3" s="76"/>
      <c r="G3" s="76"/>
      <c r="H3" s="77"/>
    </row>
    <row r="4" spans="1:12" ht="35.25" customHeight="1" x14ac:dyDescent="0.3">
      <c r="A4" s="56"/>
      <c r="B4" s="66" t="s">
        <v>40</v>
      </c>
      <c r="C4" s="67"/>
      <c r="D4" s="67"/>
      <c r="E4" s="67"/>
      <c r="F4" s="67"/>
      <c r="G4" s="67"/>
      <c r="H4" s="68"/>
    </row>
    <row r="5" spans="1:12" ht="96" customHeight="1" thickBot="1" x14ac:dyDescent="0.35">
      <c r="A5" s="56"/>
      <c r="B5" s="69" t="s">
        <v>1</v>
      </c>
      <c r="C5" s="53"/>
      <c r="D5" s="70"/>
      <c r="E5" s="71" t="s">
        <v>2</v>
      </c>
      <c r="F5" s="53"/>
      <c r="G5" s="53"/>
      <c r="H5" s="54"/>
      <c r="K5" s="49"/>
    </row>
    <row r="6" spans="1:12" ht="52.5" customHeight="1" thickBot="1" x14ac:dyDescent="0.35">
      <c r="A6" s="56"/>
      <c r="B6" s="81" t="s">
        <v>44</v>
      </c>
      <c r="C6" s="82"/>
      <c r="D6" s="83"/>
      <c r="E6" s="52">
        <f>H11+H18+H23+H28+H38+H44</f>
        <v>0</v>
      </c>
      <c r="F6" s="53"/>
      <c r="G6" s="53"/>
      <c r="H6" s="54"/>
    </row>
    <row r="7" spans="1:12" ht="38.25" customHeight="1" x14ac:dyDescent="0.3">
      <c r="A7" s="56"/>
      <c r="B7" s="72" t="s">
        <v>3</v>
      </c>
      <c r="C7" s="73"/>
      <c r="D7" s="73"/>
      <c r="E7" s="73"/>
      <c r="F7" s="73"/>
      <c r="G7" s="73"/>
      <c r="H7" s="74"/>
    </row>
    <row r="8" spans="1:12" ht="66" customHeight="1" x14ac:dyDescent="0.3">
      <c r="A8" s="56"/>
      <c r="B8" s="1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/>
      <c r="H8" s="3" t="s">
        <v>9</v>
      </c>
    </row>
    <row r="9" spans="1:12" ht="60.75" customHeight="1" x14ac:dyDescent="0.3">
      <c r="A9" s="4">
        <v>1</v>
      </c>
      <c r="B9" s="8" t="s">
        <v>33</v>
      </c>
      <c r="C9" s="5">
        <v>1</v>
      </c>
      <c r="D9" s="5">
        <v>8</v>
      </c>
      <c r="E9" s="5">
        <f>C9*D9</f>
        <v>8</v>
      </c>
      <c r="F9" s="40"/>
      <c r="G9" s="6"/>
      <c r="H9" s="7">
        <f t="shared" ref="H9:H10" si="0">(F9*D9)</f>
        <v>0</v>
      </c>
    </row>
    <row r="10" spans="1:12" ht="32.25" customHeight="1" x14ac:dyDescent="0.3">
      <c r="A10" s="4">
        <v>2</v>
      </c>
      <c r="B10" s="8" t="s">
        <v>34</v>
      </c>
      <c r="C10" s="5">
        <v>1</v>
      </c>
      <c r="D10" s="5">
        <v>12</v>
      </c>
      <c r="E10" s="5">
        <f>C10*D10</f>
        <v>12</v>
      </c>
      <c r="F10" s="40"/>
      <c r="G10" s="6"/>
      <c r="H10" s="7">
        <f t="shared" si="0"/>
        <v>0</v>
      </c>
    </row>
    <row r="11" spans="1:12" ht="33" customHeight="1" x14ac:dyDescent="0.3">
      <c r="A11" s="47"/>
      <c r="B11" s="9" t="s">
        <v>10</v>
      </c>
      <c r="C11" s="10"/>
      <c r="D11" s="10"/>
      <c r="E11" s="10">
        <f>E9+E10</f>
        <v>20</v>
      </c>
      <c r="F11" s="10"/>
      <c r="G11" s="11"/>
      <c r="H11" s="12">
        <f>SUM(H9:H10)</f>
        <v>0</v>
      </c>
    </row>
    <row r="12" spans="1:12" ht="38.25" customHeight="1" x14ac:dyDescent="0.3">
      <c r="A12" s="78"/>
      <c r="B12" s="93" t="s">
        <v>11</v>
      </c>
      <c r="C12" s="94"/>
      <c r="D12" s="94"/>
      <c r="E12" s="94"/>
      <c r="F12" s="94"/>
      <c r="G12" s="94"/>
      <c r="H12" s="95"/>
      <c r="L12" s="49"/>
    </row>
    <row r="13" spans="1:12" ht="135" customHeight="1" x14ac:dyDescent="0.3">
      <c r="A13" s="79"/>
      <c r="B13" s="1" t="s">
        <v>4</v>
      </c>
      <c r="C13" s="2" t="s">
        <v>5</v>
      </c>
      <c r="D13" s="45" t="s">
        <v>6</v>
      </c>
      <c r="E13" s="2" t="s">
        <v>7</v>
      </c>
      <c r="F13" s="48" t="s">
        <v>8</v>
      </c>
      <c r="G13" s="2" t="s">
        <v>41</v>
      </c>
      <c r="H13" s="3" t="s">
        <v>9</v>
      </c>
    </row>
    <row r="14" spans="1:12" ht="60.75" customHeight="1" x14ac:dyDescent="0.3">
      <c r="A14" s="4">
        <v>3</v>
      </c>
      <c r="B14" s="14" t="s">
        <v>37</v>
      </c>
      <c r="C14" s="5">
        <v>2</v>
      </c>
      <c r="D14" s="5">
        <v>1.8</v>
      </c>
      <c r="E14" s="5">
        <f>C14*D14</f>
        <v>3.6</v>
      </c>
      <c r="F14" s="40"/>
      <c r="G14" s="41"/>
      <c r="H14" s="46">
        <f>(G14/12)*E14</f>
        <v>0</v>
      </c>
    </row>
    <row r="15" spans="1:12" ht="81.75" customHeight="1" x14ac:dyDescent="0.3">
      <c r="A15" s="4">
        <v>4</v>
      </c>
      <c r="B15" s="14" t="s">
        <v>32</v>
      </c>
      <c r="C15" s="96">
        <v>12</v>
      </c>
      <c r="D15" s="96">
        <v>1.5</v>
      </c>
      <c r="E15" s="96">
        <f>C15*D15</f>
        <v>18</v>
      </c>
      <c r="F15" s="97"/>
      <c r="G15" s="97"/>
      <c r="H15" s="99">
        <f>E15*(G15/72)</f>
        <v>0</v>
      </c>
    </row>
    <row r="16" spans="1:12" ht="120.75" customHeight="1" x14ac:dyDescent="0.3">
      <c r="A16" s="4">
        <v>5</v>
      </c>
      <c r="B16" s="14" t="s">
        <v>38</v>
      </c>
      <c r="C16" s="79"/>
      <c r="D16" s="79"/>
      <c r="E16" s="79"/>
      <c r="F16" s="98"/>
      <c r="G16" s="98"/>
      <c r="H16" s="79"/>
    </row>
    <row r="17" spans="1:8" ht="41.25" customHeight="1" x14ac:dyDescent="0.3">
      <c r="A17" s="4">
        <v>6</v>
      </c>
      <c r="B17" s="14" t="s">
        <v>39</v>
      </c>
      <c r="C17" s="5">
        <v>2</v>
      </c>
      <c r="D17" s="5">
        <v>1.2</v>
      </c>
      <c r="E17" s="5">
        <f>C17*D17</f>
        <v>2.4</v>
      </c>
      <c r="F17" s="40"/>
      <c r="G17" s="42"/>
      <c r="H17" s="46">
        <f>E17*(G17/12)</f>
        <v>0</v>
      </c>
    </row>
    <row r="18" spans="1:8" ht="21" customHeight="1" x14ac:dyDescent="0.3">
      <c r="A18" s="80"/>
      <c r="B18" s="15" t="s">
        <v>12</v>
      </c>
      <c r="C18" s="10"/>
      <c r="D18" s="10"/>
      <c r="E18" s="10">
        <f>E14+E15+E17</f>
        <v>24</v>
      </c>
      <c r="F18" s="10"/>
      <c r="G18" s="11"/>
      <c r="H18" s="12">
        <f>SUM(H14:H17)</f>
        <v>0</v>
      </c>
    </row>
    <row r="19" spans="1:8" ht="25.5" customHeight="1" x14ac:dyDescent="0.3">
      <c r="A19" s="78"/>
      <c r="B19" s="93" t="s">
        <v>13</v>
      </c>
      <c r="C19" s="94"/>
      <c r="D19" s="94"/>
      <c r="E19" s="94"/>
      <c r="F19" s="94"/>
      <c r="G19" s="94"/>
      <c r="H19" s="95"/>
    </row>
    <row r="20" spans="1:8" ht="63" customHeight="1" x14ac:dyDescent="0.3">
      <c r="A20" s="79"/>
      <c r="B20" s="1" t="s">
        <v>4</v>
      </c>
      <c r="C20" s="2" t="s">
        <v>5</v>
      </c>
      <c r="D20" s="2" t="s">
        <v>6</v>
      </c>
      <c r="E20" s="2" t="s">
        <v>7</v>
      </c>
      <c r="F20" s="2" t="s">
        <v>8</v>
      </c>
      <c r="G20" s="13"/>
      <c r="H20" s="3" t="s">
        <v>9</v>
      </c>
    </row>
    <row r="21" spans="1:8" ht="81" customHeight="1" x14ac:dyDescent="0.3">
      <c r="A21" s="4">
        <v>7</v>
      </c>
      <c r="B21" s="8" t="s">
        <v>14</v>
      </c>
      <c r="C21" s="5">
        <v>6</v>
      </c>
      <c r="D21" s="5">
        <v>0.6</v>
      </c>
      <c r="E21" s="5">
        <f>C21*D21</f>
        <v>3.5999999999999996</v>
      </c>
      <c r="F21" s="40"/>
      <c r="G21" s="6"/>
      <c r="H21" s="7">
        <f t="shared" ref="H21:H22" si="1">(F21*D21)</f>
        <v>0</v>
      </c>
    </row>
    <row r="22" spans="1:8" ht="54.75" customHeight="1" x14ac:dyDescent="0.3">
      <c r="A22" s="4">
        <v>8</v>
      </c>
      <c r="B22" s="51" t="s">
        <v>15</v>
      </c>
      <c r="C22" s="5">
        <v>4</v>
      </c>
      <c r="D22" s="5">
        <v>0.35</v>
      </c>
      <c r="E22" s="5">
        <f t="shared" ref="E22" si="2">C22*D22</f>
        <v>1.4</v>
      </c>
      <c r="F22" s="40"/>
      <c r="G22" s="6"/>
      <c r="H22" s="7">
        <f t="shared" si="1"/>
        <v>0</v>
      </c>
    </row>
    <row r="23" spans="1:8" ht="38.25" customHeight="1" x14ac:dyDescent="0.3">
      <c r="A23" s="80"/>
      <c r="B23" s="15" t="s">
        <v>16</v>
      </c>
      <c r="C23" s="10"/>
      <c r="D23" s="10"/>
      <c r="E23" s="10">
        <f>SUM(E21:E22)</f>
        <v>5</v>
      </c>
      <c r="F23" s="16"/>
      <c r="G23" s="17"/>
      <c r="H23" s="12">
        <f>SUM(H21:H22)</f>
        <v>0</v>
      </c>
    </row>
    <row r="24" spans="1:8" ht="42.75" customHeight="1" x14ac:dyDescent="0.3">
      <c r="A24" s="78"/>
      <c r="B24" s="93" t="s">
        <v>17</v>
      </c>
      <c r="C24" s="94"/>
      <c r="D24" s="94"/>
      <c r="E24" s="94"/>
      <c r="F24" s="94"/>
      <c r="G24" s="94"/>
      <c r="H24" s="95"/>
    </row>
    <row r="25" spans="1:8" ht="135.75" customHeight="1" x14ac:dyDescent="0.3">
      <c r="A25" s="79"/>
      <c r="B25" s="1" t="s">
        <v>4</v>
      </c>
      <c r="C25" s="2" t="s">
        <v>5</v>
      </c>
      <c r="D25" s="45" t="s">
        <v>6</v>
      </c>
      <c r="E25" s="2" t="s">
        <v>7</v>
      </c>
      <c r="F25" s="2" t="s">
        <v>18</v>
      </c>
      <c r="G25" s="2" t="s">
        <v>41</v>
      </c>
      <c r="H25" s="3" t="s">
        <v>9</v>
      </c>
    </row>
    <row r="26" spans="1:8" ht="40.5" customHeight="1" x14ac:dyDescent="0.35">
      <c r="A26" s="4">
        <v>9</v>
      </c>
      <c r="B26" s="18" t="s">
        <v>35</v>
      </c>
      <c r="C26" s="5">
        <v>2</v>
      </c>
      <c r="D26" s="5">
        <v>1.7</v>
      </c>
      <c r="E26" s="5">
        <f t="shared" ref="E26" si="3">C26*D26</f>
        <v>3.4</v>
      </c>
      <c r="F26" s="40"/>
      <c r="G26" s="41"/>
      <c r="H26" s="46">
        <f>E26*(G26/12)</f>
        <v>0</v>
      </c>
    </row>
    <row r="27" spans="1:8" ht="84.75" customHeight="1" x14ac:dyDescent="0.3">
      <c r="A27" s="4">
        <v>10</v>
      </c>
      <c r="B27" s="14" t="s">
        <v>36</v>
      </c>
      <c r="C27" s="5">
        <v>8</v>
      </c>
      <c r="D27" s="5">
        <v>1.45</v>
      </c>
      <c r="E27" s="5">
        <f>C27*D27</f>
        <v>11.6</v>
      </c>
      <c r="F27" s="40"/>
      <c r="G27" s="42"/>
      <c r="H27" s="46">
        <f>E27*(G27/48)</f>
        <v>0</v>
      </c>
    </row>
    <row r="28" spans="1:8" ht="31.5" customHeight="1" x14ac:dyDescent="0.3">
      <c r="A28" s="80"/>
      <c r="B28" s="15" t="s">
        <v>19</v>
      </c>
      <c r="C28" s="10"/>
      <c r="D28" s="10"/>
      <c r="E28" s="10">
        <f>SUM(E26:E27)</f>
        <v>15</v>
      </c>
      <c r="F28" s="10"/>
      <c r="G28" s="11"/>
      <c r="H28" s="12">
        <f>SUM(H26:H27)</f>
        <v>0</v>
      </c>
    </row>
    <row r="29" spans="1:8" ht="38.25" customHeight="1" x14ac:dyDescent="0.3">
      <c r="A29" s="78"/>
      <c r="B29" s="93" t="s">
        <v>20</v>
      </c>
      <c r="C29" s="94"/>
      <c r="D29" s="94"/>
      <c r="E29" s="94"/>
      <c r="F29" s="94"/>
      <c r="G29" s="94"/>
      <c r="H29" s="95"/>
    </row>
    <row r="30" spans="1:8" ht="64.5" customHeight="1" x14ac:dyDescent="0.3">
      <c r="A30" s="79"/>
      <c r="B30" s="1" t="s">
        <v>4</v>
      </c>
      <c r="C30" s="2" t="s">
        <v>5</v>
      </c>
      <c r="D30" s="2" t="s">
        <v>6</v>
      </c>
      <c r="E30" s="2" t="s">
        <v>7</v>
      </c>
      <c r="F30" s="2" t="s">
        <v>8</v>
      </c>
      <c r="G30" s="13"/>
      <c r="H30" s="3" t="s">
        <v>9</v>
      </c>
    </row>
    <row r="31" spans="1:8" ht="40.5" customHeight="1" x14ac:dyDescent="0.4">
      <c r="A31" s="4">
        <v>11</v>
      </c>
      <c r="B31" s="8" t="s">
        <v>42</v>
      </c>
      <c r="C31" s="5">
        <v>4</v>
      </c>
      <c r="D31" s="5">
        <v>3.2</v>
      </c>
      <c r="E31" s="5">
        <f t="shared" ref="E31:E35" si="4">C31*D31</f>
        <v>12.8</v>
      </c>
      <c r="F31" s="40"/>
      <c r="G31" s="6"/>
      <c r="H31" s="19">
        <f t="shared" ref="H31:H37" si="5">(F31*D31)</f>
        <v>0</v>
      </c>
    </row>
    <row r="32" spans="1:8" ht="40.5" customHeight="1" x14ac:dyDescent="0.4">
      <c r="A32" s="4">
        <v>12</v>
      </c>
      <c r="B32" s="8" t="s">
        <v>43</v>
      </c>
      <c r="C32" s="5">
        <v>4</v>
      </c>
      <c r="D32" s="5">
        <v>2</v>
      </c>
      <c r="E32" s="5">
        <f>C32*D32</f>
        <v>8</v>
      </c>
      <c r="F32" s="40"/>
      <c r="G32" s="50"/>
      <c r="H32" s="19">
        <f>F32*D32</f>
        <v>0</v>
      </c>
    </row>
    <row r="33" spans="1:8" ht="21" customHeight="1" x14ac:dyDescent="0.4">
      <c r="A33" s="4">
        <v>13</v>
      </c>
      <c r="B33" s="8" t="s">
        <v>21</v>
      </c>
      <c r="C33" s="5">
        <v>2</v>
      </c>
      <c r="D33" s="5">
        <v>1.7</v>
      </c>
      <c r="E33" s="5">
        <f t="shared" si="4"/>
        <v>3.4</v>
      </c>
      <c r="F33" s="40"/>
      <c r="G33" s="6"/>
      <c r="H33" s="19">
        <f t="shared" si="5"/>
        <v>0</v>
      </c>
    </row>
    <row r="34" spans="1:8" ht="21" customHeight="1" x14ac:dyDescent="0.4">
      <c r="A34" s="4">
        <v>14</v>
      </c>
      <c r="B34" s="8" t="s">
        <v>22</v>
      </c>
      <c r="C34" s="5">
        <v>4</v>
      </c>
      <c r="D34" s="5">
        <v>0.6</v>
      </c>
      <c r="E34" s="5">
        <f t="shared" si="4"/>
        <v>2.4</v>
      </c>
      <c r="F34" s="40"/>
      <c r="G34" s="6"/>
      <c r="H34" s="19">
        <f t="shared" si="5"/>
        <v>0</v>
      </c>
    </row>
    <row r="35" spans="1:8" ht="21" customHeight="1" x14ac:dyDescent="0.4">
      <c r="A35" s="4">
        <v>15</v>
      </c>
      <c r="B35" s="8" t="s">
        <v>23</v>
      </c>
      <c r="C35" s="5">
        <v>3</v>
      </c>
      <c r="D35" s="5">
        <v>0.2</v>
      </c>
      <c r="E35" s="5">
        <f t="shared" si="4"/>
        <v>0.60000000000000009</v>
      </c>
      <c r="F35" s="40"/>
      <c r="G35" s="6"/>
      <c r="H35" s="19">
        <f t="shared" si="5"/>
        <v>0</v>
      </c>
    </row>
    <row r="36" spans="1:8" ht="21" customHeight="1" x14ac:dyDescent="0.4">
      <c r="A36" s="4">
        <v>16</v>
      </c>
      <c r="B36" s="20" t="s">
        <v>24</v>
      </c>
      <c r="C36" s="5">
        <v>4</v>
      </c>
      <c r="D36" s="5">
        <v>0.2</v>
      </c>
      <c r="E36" s="5">
        <f t="shared" ref="E36:E37" si="6">C36*D36</f>
        <v>0.8</v>
      </c>
      <c r="F36" s="40"/>
      <c r="G36" s="6"/>
      <c r="H36" s="19">
        <f t="shared" si="5"/>
        <v>0</v>
      </c>
    </row>
    <row r="37" spans="1:8" ht="21" customHeight="1" x14ac:dyDescent="0.4">
      <c r="A37" s="4">
        <v>17</v>
      </c>
      <c r="B37" s="21" t="s">
        <v>25</v>
      </c>
      <c r="C37" s="22">
        <v>2</v>
      </c>
      <c r="D37" s="23">
        <v>1</v>
      </c>
      <c r="E37" s="23">
        <f t="shared" si="6"/>
        <v>2</v>
      </c>
      <c r="F37" s="43"/>
      <c r="G37" s="24"/>
      <c r="H37" s="19">
        <f t="shared" si="5"/>
        <v>0</v>
      </c>
    </row>
    <row r="38" spans="1:8" ht="36.75" customHeight="1" x14ac:dyDescent="0.4">
      <c r="A38" s="25"/>
      <c r="B38" s="15" t="s">
        <v>26</v>
      </c>
      <c r="C38" s="26"/>
      <c r="D38" s="27"/>
      <c r="E38" s="28">
        <f>SUM(E31:E37)</f>
        <v>30</v>
      </c>
      <c r="F38" s="27"/>
      <c r="G38" s="29"/>
      <c r="H38" s="30">
        <f>SUM(H31:H37)</f>
        <v>0</v>
      </c>
    </row>
    <row r="39" spans="1:8" ht="21" customHeight="1" x14ac:dyDescent="0.4">
      <c r="A39" s="25"/>
      <c r="B39" s="57" t="s">
        <v>27</v>
      </c>
      <c r="C39" s="58"/>
      <c r="D39" s="58"/>
      <c r="E39" s="58"/>
      <c r="F39" s="58"/>
      <c r="G39" s="58"/>
      <c r="H39" s="59"/>
    </row>
    <row r="40" spans="1:8" ht="21" customHeight="1" x14ac:dyDescent="0.4">
      <c r="A40" s="31"/>
      <c r="B40" s="60"/>
      <c r="C40" s="61"/>
      <c r="D40" s="61"/>
      <c r="E40" s="61"/>
      <c r="F40" s="61"/>
      <c r="G40" s="61"/>
      <c r="H40" s="62"/>
    </row>
    <row r="41" spans="1:8" ht="63" customHeight="1" x14ac:dyDescent="0.4">
      <c r="A41" s="31"/>
      <c r="B41" s="1" t="s">
        <v>4</v>
      </c>
      <c r="C41" s="2" t="s">
        <v>5</v>
      </c>
      <c r="D41" s="2" t="s">
        <v>6</v>
      </c>
      <c r="E41" s="2" t="s">
        <v>7</v>
      </c>
      <c r="F41" s="2" t="s">
        <v>8</v>
      </c>
      <c r="G41" s="13"/>
      <c r="H41" s="3" t="s">
        <v>9</v>
      </c>
    </row>
    <row r="42" spans="1:8" ht="21" customHeight="1" x14ac:dyDescent="0.35">
      <c r="A42" s="4">
        <v>18</v>
      </c>
      <c r="B42" s="32" t="s">
        <v>28</v>
      </c>
      <c r="C42" s="33">
        <v>4</v>
      </c>
      <c r="D42" s="33">
        <v>0.375</v>
      </c>
      <c r="E42" s="33">
        <f>C42*D42</f>
        <v>1.5</v>
      </c>
      <c r="F42" s="44"/>
      <c r="G42" s="34"/>
      <c r="H42" s="7">
        <f t="shared" ref="H42:H43" si="7">(F42*D42)</f>
        <v>0</v>
      </c>
    </row>
    <row r="43" spans="1:8" ht="40.5" customHeight="1" x14ac:dyDescent="0.35">
      <c r="A43" s="4">
        <v>19</v>
      </c>
      <c r="B43" s="14" t="s">
        <v>29</v>
      </c>
      <c r="C43" s="35">
        <v>3</v>
      </c>
      <c r="D43" s="35">
        <v>1.5</v>
      </c>
      <c r="E43" s="35">
        <f>D43*C43</f>
        <v>4.5</v>
      </c>
      <c r="F43" s="44"/>
      <c r="G43" s="34"/>
      <c r="H43" s="7">
        <f t="shared" si="7"/>
        <v>0</v>
      </c>
    </row>
    <row r="44" spans="1:8" ht="21" customHeight="1" x14ac:dyDescent="0.4">
      <c r="A44" s="36"/>
      <c r="B44" s="37" t="s">
        <v>30</v>
      </c>
      <c r="C44" s="38"/>
      <c r="D44" s="38"/>
      <c r="E44" s="38">
        <f>SUM(E42:E43)</f>
        <v>6</v>
      </c>
      <c r="F44" s="38"/>
      <c r="G44" s="38"/>
      <c r="H44" s="39">
        <f>SUM(H42:H43)</f>
        <v>0</v>
      </c>
    </row>
    <row r="45" spans="1:8" ht="21" customHeight="1" x14ac:dyDescent="0.4">
      <c r="A45" s="36"/>
      <c r="B45" s="100" t="s">
        <v>31</v>
      </c>
      <c r="C45" s="64"/>
      <c r="D45" s="64"/>
      <c r="E45" s="64"/>
      <c r="F45" s="64"/>
      <c r="G45" s="64"/>
      <c r="H45" s="65"/>
    </row>
    <row r="46" spans="1:8" ht="21" customHeight="1" x14ac:dyDescent="0.4">
      <c r="A46" s="36"/>
      <c r="B46" s="84"/>
      <c r="C46" s="85"/>
      <c r="D46" s="85"/>
      <c r="E46" s="85"/>
      <c r="F46" s="85"/>
      <c r="G46" s="85"/>
      <c r="H46" s="86"/>
    </row>
    <row r="47" spans="1:8" ht="21" customHeight="1" x14ac:dyDescent="0.4">
      <c r="A47" s="36"/>
      <c r="B47" s="87"/>
      <c r="C47" s="88"/>
      <c r="D47" s="88"/>
      <c r="E47" s="88"/>
      <c r="F47" s="88"/>
      <c r="G47" s="88"/>
      <c r="H47" s="89"/>
    </row>
    <row r="48" spans="1:8" ht="21" customHeight="1" x14ac:dyDescent="0.4">
      <c r="A48" s="36"/>
      <c r="B48" s="87"/>
      <c r="C48" s="88"/>
      <c r="D48" s="88"/>
      <c r="E48" s="88"/>
      <c r="F48" s="88"/>
      <c r="G48" s="88"/>
      <c r="H48" s="89"/>
    </row>
    <row r="49" spans="1:8" ht="21" customHeight="1" x14ac:dyDescent="0.4">
      <c r="A49" s="36"/>
      <c r="B49" s="87"/>
      <c r="C49" s="88"/>
      <c r="D49" s="88"/>
      <c r="E49" s="88"/>
      <c r="F49" s="88"/>
      <c r="G49" s="88"/>
      <c r="H49" s="89"/>
    </row>
    <row r="50" spans="1:8" ht="18" customHeight="1" x14ac:dyDescent="0.4">
      <c r="A50" s="36"/>
      <c r="B50" s="90"/>
      <c r="C50" s="91"/>
      <c r="D50" s="91"/>
      <c r="E50" s="91"/>
      <c r="F50" s="91"/>
      <c r="G50" s="91"/>
      <c r="H50" s="92"/>
    </row>
  </sheetData>
  <sheetProtection algorithmName="SHA-512" hashValue="3TyMmOtJcTRO4fGIwVXrAFOKX/y0Ui5Yq0rn2t+ZdnwMWnIEpyGkkjCyPchx8a8bPYnFmZmMSGg3aZm+1vBKvg==" saltValue="cnDdrL6ZvKmoqPKbJ54yIA==" spinCount="100000" sheet="1" objects="1" scenarios="1"/>
  <dataConsolidate/>
  <mergeCells count="26">
    <mergeCell ref="B46:H50"/>
    <mergeCell ref="B12:H12"/>
    <mergeCell ref="C15:C16"/>
    <mergeCell ref="D15:D16"/>
    <mergeCell ref="E15:E16"/>
    <mergeCell ref="F15:F16"/>
    <mergeCell ref="G15:G16"/>
    <mergeCell ref="H15:H16"/>
    <mergeCell ref="B19:H19"/>
    <mergeCell ref="B24:H24"/>
    <mergeCell ref="B29:H29"/>
    <mergeCell ref="B45:H45"/>
    <mergeCell ref="E6:H6"/>
    <mergeCell ref="A1:A8"/>
    <mergeCell ref="B39:H40"/>
    <mergeCell ref="B1:H1"/>
    <mergeCell ref="B4:H4"/>
    <mergeCell ref="B5:D5"/>
    <mergeCell ref="E5:H5"/>
    <mergeCell ref="B7:H7"/>
    <mergeCell ref="B2:H3"/>
    <mergeCell ref="A12:A13"/>
    <mergeCell ref="A18:A20"/>
    <mergeCell ref="A23:A25"/>
    <mergeCell ref="A28:A30"/>
    <mergeCell ref="B6:D6"/>
  </mergeCells>
  <dataValidations count="10">
    <dataValidation type="decimal" allowBlank="1" showInputMessage="1" showErrorMessage="1" prompt=" - " sqref="G9:G10" xr:uid="{00000000-0002-0000-0000-000000000000}">
      <formula1>0</formula1>
      <formula2>1</formula2>
    </dataValidation>
    <dataValidation type="decimal" allowBlank="1" showInputMessage="1" showErrorMessage="1" prompt=" - " sqref="G21 G36" xr:uid="{00000000-0002-0000-0000-000001000000}">
      <formula1>0</formula1>
      <formula2>6</formula2>
    </dataValidation>
    <dataValidation type="whole" allowBlank="1" showInputMessage="1" showErrorMessage="1" prompt=" - " sqref="F9:F10 F26:F27 F42:F43 F21:F22 F14:F17 F31:F37" xr:uid="{00000000-0002-0000-0000-000002000000}">
      <formula1>0</formula1>
      <formula2>C9</formula2>
    </dataValidation>
    <dataValidation type="whole" allowBlank="1" showInputMessage="1" showErrorMessage="1" prompt=" - " sqref="G26 G14 G17" xr:uid="{00000000-0002-0000-0000-000003000000}">
      <formula1>0</formula1>
      <formula2>12</formula2>
    </dataValidation>
    <dataValidation type="decimal" allowBlank="1" showInputMessage="1" showErrorMessage="1" prompt=" - " sqref="G22" xr:uid="{00000000-0002-0000-0000-000004000000}">
      <formula1>0</formula1>
      <formula2>5</formula2>
    </dataValidation>
    <dataValidation type="decimal" allowBlank="1" showInputMessage="1" showErrorMessage="1" prompt=" - " sqref="G33 G37" xr:uid="{00000000-0002-0000-0000-000005000000}">
      <formula1>0</formula1>
      <formula2>2</formula2>
    </dataValidation>
    <dataValidation type="decimal" allowBlank="1" showInputMessage="1" showErrorMessage="1" prompt=" - " sqref="G31:G32 G42 G34:G35" xr:uid="{00000000-0002-0000-0000-000006000000}">
      <formula1>0</formula1>
      <formula2>4</formula2>
    </dataValidation>
    <dataValidation type="whole" allowBlank="1" showInputMessage="1" showErrorMessage="1" prompt=" - " sqref="G27" xr:uid="{00000000-0002-0000-0000-000007000000}">
      <formula1>0</formula1>
      <formula2>48</formula2>
    </dataValidation>
    <dataValidation type="decimal" allowBlank="1" showInputMessage="1" showErrorMessage="1" prompt=" - " sqref="G43" xr:uid="{00000000-0002-0000-0000-000008000000}">
      <formula1>0</formula1>
      <formula2>3</formula2>
    </dataValidation>
    <dataValidation type="whole" allowBlank="1" showInputMessage="1" showErrorMessage="1" prompt=" - " sqref="G15:G16" xr:uid="{00000000-0002-0000-0000-00000F000000}">
      <formula1>0</formula1>
      <formula2>72</formula2>
    </dataValidation>
  </dataValidations>
  <pageMargins left="0.7" right="0.7" top="0.75" bottom="0.75" header="0" footer="0"/>
  <pageSetup orientation="landscape" r:id="rId1"/>
  <ignoredErrors>
    <ignoredError sqref="H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Miranda</dc:creator>
  <cp:lastModifiedBy>Sônia Clareto</cp:lastModifiedBy>
  <dcterms:created xsi:type="dcterms:W3CDTF">2016-06-08T16:33:07Z</dcterms:created>
  <dcterms:modified xsi:type="dcterms:W3CDTF">2025-01-08T14:54:36Z</dcterms:modified>
</cp:coreProperties>
</file>