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\Downloads\"/>
    </mc:Choice>
  </mc:AlternateContent>
  <bookViews>
    <workbookView xWindow="0" yWindow="465" windowWidth="51195" windowHeight="271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78" i="1" l="1"/>
  <c r="D59" i="1"/>
  <c r="D58" i="1"/>
  <c r="D57" i="1"/>
  <c r="D56" i="1"/>
  <c r="D52" i="1"/>
  <c r="D51" i="1"/>
  <c r="D50" i="1"/>
  <c r="D49" i="1"/>
  <c r="D48" i="1"/>
  <c r="D47" i="1"/>
  <c r="D46" i="1"/>
  <c r="D45" i="1"/>
  <c r="D44" i="1"/>
  <c r="D43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53" i="1" l="1"/>
  <c r="D60" i="1"/>
  <c r="D40" i="1"/>
</calcChain>
</file>

<file path=xl/sharedStrings.xml><?xml version="1.0" encoding="utf-8"?>
<sst xmlns="http://schemas.openxmlformats.org/spreadsheetml/2006/main" count="126" uniqueCount="89">
  <si>
    <t>1) NP (QUALIS 2013-2016)</t>
  </si>
  <si>
    <t>A1</t>
  </si>
  <si>
    <t>A2</t>
  </si>
  <si>
    <t>B1</t>
  </si>
  <si>
    <t>B2</t>
  </si>
  <si>
    <t>Fator de imapcto</t>
  </si>
  <si>
    <t xml:space="preserve">2) Art.7 </t>
  </si>
  <si>
    <t>a) Formação (até 20 pontos)</t>
  </si>
  <si>
    <t>Pontuação de referência</t>
  </si>
  <si>
    <t>Qt</t>
  </si>
  <si>
    <t>Pt.</t>
  </si>
  <si>
    <t>Observações</t>
  </si>
  <si>
    <t>Pós-doutorado</t>
  </si>
  <si>
    <t>Estágio de curta duração em instituição nacional</t>
  </si>
  <si>
    <t>Pontuação por mês de partipação</t>
  </si>
  <si>
    <t>Estágio de curta duração em instituição estrangeira</t>
  </si>
  <si>
    <r>
      <t>Membro de comitê editorial de revistas científicas nacionais (</t>
    </r>
    <r>
      <rPr>
        <sz val="12"/>
        <color rgb="FFFF0000"/>
        <rFont val="Times New Roman"/>
        <family val="1"/>
      </rPr>
      <t>Qualis mínimo: B2</t>
    </r>
    <r>
      <rPr>
        <sz val="12"/>
        <color theme="1"/>
        <rFont val="Times New Roman"/>
        <family val="1"/>
      </rPr>
      <t>)</t>
    </r>
  </si>
  <si>
    <r>
      <t>Membro de comitê editorial de revistas científicas internacionais (</t>
    </r>
    <r>
      <rPr>
        <sz val="12"/>
        <color rgb="FFFF0000"/>
        <rFont val="Times New Roman"/>
        <family val="1"/>
      </rPr>
      <t>Qualis Mínimo: B2</t>
    </r>
    <r>
      <rPr>
        <sz val="12"/>
        <color theme="1"/>
        <rFont val="Times New Roman"/>
        <family val="1"/>
      </rPr>
      <t>)</t>
    </r>
  </si>
  <si>
    <r>
      <t>Revisor de revistas científicas nacionais (</t>
    </r>
    <r>
      <rPr>
        <sz val="12"/>
        <color rgb="FFFF0000"/>
        <rFont val="Times New Roman"/>
        <family val="1"/>
      </rPr>
      <t>Qualis Mínimo: B2</t>
    </r>
    <r>
      <rPr>
        <sz val="12"/>
        <color theme="1"/>
        <rFont val="Times New Roman"/>
        <family val="1"/>
      </rPr>
      <t>)</t>
    </r>
  </si>
  <si>
    <t>Pontuação por veículo</t>
  </si>
  <si>
    <r>
      <t>Revisor de revistas científicas internacionais (</t>
    </r>
    <r>
      <rPr>
        <sz val="12"/>
        <color rgb="FFFF0000"/>
        <rFont val="Times New Roman"/>
        <family val="1"/>
      </rPr>
      <t>Qualis Mínimo: B2</t>
    </r>
    <r>
      <rPr>
        <sz val="12"/>
        <color theme="1"/>
        <rFont val="Times New Roman"/>
        <family val="1"/>
      </rPr>
      <t>)</t>
    </r>
  </si>
  <si>
    <t>Participação na organização de eventos cientificos nacionais</t>
  </si>
  <si>
    <t>Participação na organização de eventos cientificos internacionais</t>
  </si>
  <si>
    <t>Membro de comitê científico de evento nacional</t>
  </si>
  <si>
    <t>Membro de comitê científico de evento internacional</t>
  </si>
  <si>
    <t>Participação em eventos científicos, cursos ou disciplinas em universidades no exterior</t>
  </si>
  <si>
    <t>Pontuação por hora, até um teto de 5 pontos</t>
  </si>
  <si>
    <t>Premiações de reconhecimento nacional</t>
  </si>
  <si>
    <t>Premiações de reconhecimento internacional</t>
  </si>
  <si>
    <t>Total parcial:</t>
  </si>
  <si>
    <t>b) Experiência em orientação acadêmica (até 40 pontos)</t>
  </si>
  <si>
    <t>Orientação de tese de doutorado concluída</t>
  </si>
  <si>
    <t>Pontuações por orientação</t>
  </si>
  <si>
    <t>Coorientação de tese de doutorado concluída</t>
  </si>
  <si>
    <t>Orientação de dissertação de mestrado concluída</t>
  </si>
  <si>
    <t>Coorientação de dissertação de mestrado concluída</t>
  </si>
  <si>
    <t>Orientação de iniciação científica concluída</t>
  </si>
  <si>
    <t>Orientação de trabalhos de conclusão de curso</t>
  </si>
  <si>
    <t>Supervisão de pós-doutorado</t>
  </si>
  <si>
    <r>
      <t xml:space="preserve">Disciplina ministrada em cursos de pós-graduação </t>
    </r>
    <r>
      <rPr>
        <i/>
        <sz val="12"/>
        <color theme="1"/>
        <rFont val="Times New Roman"/>
        <family val="1"/>
      </rPr>
      <t>stricto sensu</t>
    </r>
  </si>
  <si>
    <t>Pontuações por período letivo</t>
  </si>
  <si>
    <r>
      <t xml:space="preserve">Disciplina co-ministrada em cursos de pós-graduação </t>
    </r>
    <r>
      <rPr>
        <i/>
        <sz val="12"/>
        <color theme="1"/>
        <rFont val="Times New Roman"/>
        <family val="1"/>
      </rPr>
      <t>stricto sensu</t>
    </r>
  </si>
  <si>
    <r>
      <t xml:space="preserve">Disciplina ministrada em cursos de pós-graduação </t>
    </r>
    <r>
      <rPr>
        <i/>
        <sz val="12"/>
        <color theme="1"/>
        <rFont val="Times New Roman"/>
        <family val="1"/>
      </rPr>
      <t>lato sensu</t>
    </r>
  </si>
  <si>
    <t>c) Participação em projetos de pesquisa financiados (até 40 pontos)</t>
  </si>
  <si>
    <t>Coordenação de projetos financiados por agência de fomento ou empresa/indústria</t>
  </si>
  <si>
    <t>Coordenação de projetos sem financiamento, contendo análise de mérito</t>
  </si>
  <si>
    <t>Membro de projetos financiados por agência de fomento ou empresa/indústria nos últimos</t>
  </si>
  <si>
    <t>Membro de projetos sem financiamento, contendo análise de mérito</t>
  </si>
  <si>
    <t>d) Impacto na sociedade e transferência de tecnologia (até 20 pontos)</t>
  </si>
  <si>
    <t>Avaliador de agências de fomento à pesquisa, desenvolvimento e inovação no exterior</t>
  </si>
  <si>
    <t>Por atividade</t>
  </si>
  <si>
    <t>Palestrantes convidados em eventos científicos internacionais organizados por comitês organizador e científico claramente internacionais e considerados de excelência na área</t>
  </si>
  <si>
    <t xml:space="preserve">Nucleação ou apoio a novos negócios, polos tecnológicos, cadeias produtivas e comunidades locais; </t>
  </si>
  <si>
    <t xml:space="preserve">Apoio a organismos da administração pública na melhoria de seus processos e serviços </t>
  </si>
  <si>
    <t xml:space="preserve">Membro de bancas de teses e concursos acadêmicos no exterior </t>
  </si>
  <si>
    <t xml:space="preserve">Depósito de Patente </t>
  </si>
  <si>
    <t xml:space="preserve">Atuação direta em agências e órgãos de fomento, entes governamentais do setor 
de atividade do PPG; </t>
  </si>
  <si>
    <t xml:space="preserve">Participação do Docente Permanente em eventos nacionais de relevância como palestrante
 convidado (plenária/keynote); </t>
  </si>
  <si>
    <t>Por palestra</t>
  </si>
  <si>
    <t>Por produto</t>
  </si>
  <si>
    <t>Por evento</t>
  </si>
  <si>
    <t>Por assessoria</t>
  </si>
  <si>
    <t>Por banca</t>
  </si>
  <si>
    <t xml:space="preserve">Por participação </t>
  </si>
  <si>
    <t>Por depósito</t>
  </si>
  <si>
    <t xml:space="preserve">Organização de eventos para divulgação de novas tecnologias; </t>
  </si>
  <si>
    <t xml:space="preserve">Assessoria ad hoc em revistas científicas nacionais e internacionais; </t>
  </si>
  <si>
    <r>
      <t xml:space="preserve">Coordenação ou participação de </t>
    </r>
    <r>
      <rPr>
        <sz val="11"/>
        <color theme="1"/>
        <rFont val="Calibri"/>
        <family val="2"/>
        <scheme val="minor"/>
      </rPr>
      <t xml:space="preserve">redes de pesquisa com financiamento 
de agências de fomento e de outros setores da sociedade </t>
    </r>
  </si>
  <si>
    <r>
      <t xml:space="preserve">Participação em </t>
    </r>
    <r>
      <rPr>
        <sz val="11"/>
        <color theme="1"/>
        <rFont val="Calibri"/>
        <family val="2"/>
        <scheme val="minor"/>
      </rPr>
      <t xml:space="preserve">comitês e diretorias de associações, conselhos e sociedades nacionais 
e internacionais de relevância para a área (como presidente, vice-presidente, membro valendo a categoria de associado, afiliado ou membro). de diretoria, delegado, conselheiro entre outros </t>
    </r>
  </si>
  <si>
    <r>
      <t xml:space="preserve">Participação como </t>
    </r>
    <r>
      <rPr>
        <sz val="11"/>
        <color theme="1"/>
        <rFont val="Calibri"/>
        <family val="2"/>
        <scheme val="minor"/>
      </rPr>
      <t xml:space="preserve">membro externo de conselhos superiores de instituições de pesquisa, agências 
de fomento à pesquisa, desenvolvimento e inovação, e congêneres no Brasil. </t>
    </r>
  </si>
  <si>
    <r>
      <t xml:space="preserve">Participação como </t>
    </r>
    <r>
      <rPr>
        <sz val="11"/>
        <color theme="1"/>
        <rFont val="Calibri"/>
        <family val="2"/>
        <scheme val="minor"/>
      </rPr>
      <t xml:space="preserve">membro de comitês assessores de agências de fomento à pesquisa, 
desenvolvimento e inovação no Brasil; </t>
    </r>
  </si>
  <si>
    <r>
      <t xml:space="preserve">Realização de </t>
    </r>
    <r>
      <rPr>
        <sz val="11"/>
        <color theme="1"/>
        <rFont val="Calibri"/>
        <family val="2"/>
        <scheme val="minor"/>
      </rPr>
      <t xml:space="preserve">consultoria/assessoria em agências de fomento e instituições nacionais e internacionais; </t>
    </r>
  </si>
  <si>
    <t>Sem qualis 1</t>
  </si>
  <si>
    <t>Sem qualis 2</t>
  </si>
  <si>
    <t>Sem qualis 3</t>
  </si>
  <si>
    <t>Não Aplicável</t>
  </si>
  <si>
    <t>PLANILHA DE PONTUAÇÃO - EDITAL PEC/2021</t>
  </si>
  <si>
    <r>
      <rPr>
        <b/>
        <sz val="18"/>
        <color theme="1"/>
        <rFont val="Calibri"/>
        <family val="2"/>
        <scheme val="minor"/>
      </rPr>
      <t>Nome:</t>
    </r>
    <r>
      <rPr>
        <sz val="18"/>
        <color theme="1"/>
        <rFont val="Calibri"/>
        <family val="2"/>
        <scheme val="minor"/>
      </rPr>
      <t xml:space="preserve"> Nome completo do candidato</t>
    </r>
  </si>
  <si>
    <t>NP (ainda sem considerar artigos sem qualis):</t>
  </si>
  <si>
    <r>
      <rPr>
        <b/>
        <i/>
        <sz val="12"/>
        <color theme="1"/>
        <rFont val="Calibri"/>
        <family val="2"/>
        <scheme val="minor"/>
      </rPr>
      <t>Instruções:</t>
    </r>
    <r>
      <rPr>
        <i/>
        <sz val="12"/>
        <color theme="1"/>
        <rFont val="Calibri"/>
        <family val="2"/>
        <scheme val="minor"/>
      </rPr>
      <t xml:space="preserve">
a) Preencha o seu nome completo no campo especificado abaixo;
b) Renomeie esta planilha para: nome_completo_planilha_de_pontuacao.xlsx;
c) Preencha somente as células destacadas em laranja;</t>
    </r>
  </si>
  <si>
    <t>Sem qualis 4</t>
  </si>
  <si>
    <t>Sem qualis 5</t>
  </si>
  <si>
    <t>Sem qualis 6</t>
  </si>
  <si>
    <t>Sem qualis 7</t>
  </si>
  <si>
    <t>Sem qualis 8</t>
  </si>
  <si>
    <t>Sem qualis 9</t>
  </si>
  <si>
    <t>Sem qualis 10</t>
  </si>
  <si>
    <t>Considere artigos publicados
 em periódicos no perídodo informado no Edital. Preencha um artigo por linha</t>
  </si>
  <si>
    <t>Considere artigos publicados em 
periódicos no perídodo
 informado no 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</si>
</sst>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TimesNewRomanPSMT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3" borderId="24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showGridLines="0" tabSelected="1" zoomScaleNormal="100" workbookViewId="0">
      <selection activeCell="D9" sqref="D9"/>
    </sheetView>
  </sheetViews>
  <sheetFormatPr defaultColWidth="11.125" defaultRowHeight="15.75"/>
  <cols>
    <col min="1" max="1" width="80.125" customWidth="1"/>
    <col min="2" max="2" width="13.875" customWidth="1"/>
    <col min="3" max="4" width="16.125" customWidth="1"/>
    <col min="5" max="5" width="40.125" customWidth="1"/>
  </cols>
  <sheetData>
    <row r="1" spans="1:5" s="38" customFormat="1" ht="36.6" customHeight="1">
      <c r="A1" s="50" t="s">
        <v>76</v>
      </c>
      <c r="B1" s="50"/>
      <c r="C1" s="50"/>
      <c r="D1" s="50"/>
      <c r="E1" s="50"/>
    </row>
    <row r="2" spans="1:5" ht="63">
      <c r="A2" s="37" t="s">
        <v>79</v>
      </c>
    </row>
    <row r="3" spans="1:5">
      <c r="A3" s="37"/>
    </row>
    <row r="4" spans="1:5" ht="23.25">
      <c r="A4" s="44" t="s">
        <v>77</v>
      </c>
    </row>
    <row r="6" spans="1:5" s="39" customFormat="1" ht="27" thickBot="1">
      <c r="A6" s="51" t="s">
        <v>0</v>
      </c>
      <c r="B6" s="51"/>
      <c r="C6" s="51"/>
      <c r="D6" s="51"/>
      <c r="E6" s="51"/>
    </row>
    <row r="7" spans="1:5" ht="16.5" thickBot="1">
      <c r="C7" s="24" t="s">
        <v>9</v>
      </c>
      <c r="D7" s="25" t="s">
        <v>5</v>
      </c>
      <c r="E7" s="15" t="s">
        <v>11</v>
      </c>
    </row>
    <row r="8" spans="1:5" ht="16.5" thickBot="1">
      <c r="B8" s="24" t="s">
        <v>1</v>
      </c>
      <c r="C8" s="42"/>
      <c r="D8" s="31" t="s">
        <v>75</v>
      </c>
      <c r="E8" s="54" t="s">
        <v>88</v>
      </c>
    </row>
    <row r="9" spans="1:5" ht="16.5" thickBot="1">
      <c r="B9" s="24" t="s">
        <v>2</v>
      </c>
      <c r="C9" s="43"/>
      <c r="D9" s="31" t="s">
        <v>75</v>
      </c>
      <c r="E9" s="54"/>
    </row>
    <row r="10" spans="1:5" ht="16.5" thickBot="1">
      <c r="B10" s="24" t="s">
        <v>3</v>
      </c>
      <c r="C10" s="43"/>
      <c r="D10" s="31" t="s">
        <v>75</v>
      </c>
      <c r="E10" s="54"/>
    </row>
    <row r="11" spans="1:5" ht="16.5" thickBot="1">
      <c r="B11" s="24" t="s">
        <v>4</v>
      </c>
      <c r="C11" s="43"/>
      <c r="D11" s="31" t="s">
        <v>75</v>
      </c>
      <c r="E11" s="54"/>
    </row>
    <row r="12" spans="1:5" ht="16.5" thickBot="1">
      <c r="B12" s="24" t="s">
        <v>72</v>
      </c>
      <c r="C12" s="31" t="s">
        <v>75</v>
      </c>
      <c r="D12" s="45"/>
      <c r="E12" s="54" t="s">
        <v>87</v>
      </c>
    </row>
    <row r="13" spans="1:5" ht="16.5" thickBot="1">
      <c r="B13" s="24" t="s">
        <v>73</v>
      </c>
      <c r="C13" s="31" t="s">
        <v>75</v>
      </c>
      <c r="D13" s="45"/>
      <c r="E13" s="54"/>
    </row>
    <row r="14" spans="1:5" ht="16.5" thickBot="1">
      <c r="B14" s="24" t="s">
        <v>74</v>
      </c>
      <c r="C14" s="31" t="s">
        <v>75</v>
      </c>
      <c r="D14" s="45"/>
      <c r="E14" s="54"/>
    </row>
    <row r="15" spans="1:5" ht="16.5" thickBot="1">
      <c r="B15" s="24" t="s">
        <v>80</v>
      </c>
      <c r="C15" s="31" t="s">
        <v>75</v>
      </c>
      <c r="D15" s="45"/>
      <c r="E15" s="54"/>
    </row>
    <row r="16" spans="1:5" ht="16.5" thickBot="1">
      <c r="B16" s="24" t="s">
        <v>81</v>
      </c>
      <c r="C16" s="31" t="s">
        <v>75</v>
      </c>
      <c r="D16" s="45"/>
      <c r="E16" s="54"/>
    </row>
    <row r="17" spans="1:5" ht="16.5" thickBot="1">
      <c r="B17" s="24" t="s">
        <v>82</v>
      </c>
      <c r="C17" s="31" t="s">
        <v>75</v>
      </c>
      <c r="D17" s="45"/>
      <c r="E17" s="54"/>
    </row>
    <row r="18" spans="1:5" ht="16.5" thickBot="1">
      <c r="B18" s="24" t="s">
        <v>83</v>
      </c>
      <c r="C18" s="31" t="s">
        <v>75</v>
      </c>
      <c r="D18" s="45"/>
      <c r="E18" s="54"/>
    </row>
    <row r="19" spans="1:5" ht="16.5" thickBot="1">
      <c r="B19" s="24" t="s">
        <v>84</v>
      </c>
      <c r="C19" s="31" t="s">
        <v>75</v>
      </c>
      <c r="D19" s="45"/>
      <c r="E19" s="54"/>
    </row>
    <row r="20" spans="1:5" ht="16.5" thickBot="1">
      <c r="B20" s="24" t="s">
        <v>85</v>
      </c>
      <c r="C20" s="31" t="s">
        <v>75</v>
      </c>
      <c r="D20" s="45"/>
      <c r="E20" s="54"/>
    </row>
    <row r="21" spans="1:5" ht="16.5" thickBot="1">
      <c r="B21" s="24" t="s">
        <v>86</v>
      </c>
      <c r="C21" s="31" t="s">
        <v>75</v>
      </c>
      <c r="D21" s="45"/>
      <c r="E21" s="54"/>
    </row>
    <row r="22" spans="1:5">
      <c r="C22" s="41" t="s">
        <v>78</v>
      </c>
      <c r="D22" s="35">
        <f>(1*C8+0.85*C9+0.7*C10+0.5*C11)/4</f>
        <v>0</v>
      </c>
      <c r="E22" s="34"/>
    </row>
    <row r="23" spans="1:5">
      <c r="B23" s="16"/>
    </row>
    <row r="24" spans="1:5" s="39" customFormat="1" ht="27" thickBot="1">
      <c r="A24" s="52" t="s">
        <v>6</v>
      </c>
      <c r="B24" s="52"/>
      <c r="C24" s="52"/>
      <c r="D24" s="52"/>
      <c r="E24" s="52"/>
    </row>
    <row r="25" spans="1:5" ht="32.25" thickBot="1">
      <c r="A25" s="18" t="s">
        <v>7</v>
      </c>
      <c r="B25" s="27" t="s">
        <v>8</v>
      </c>
      <c r="C25" s="8" t="s">
        <v>9</v>
      </c>
      <c r="D25" s="9" t="s">
        <v>10</v>
      </c>
      <c r="E25" s="10" t="s">
        <v>11</v>
      </c>
    </row>
    <row r="26" spans="1:5" ht="16.5" thickBot="1">
      <c r="A26" s="19" t="s">
        <v>12</v>
      </c>
      <c r="B26" s="12">
        <v>15</v>
      </c>
      <c r="C26" s="46"/>
      <c r="D26" s="11">
        <f>B26*C26</f>
        <v>0</v>
      </c>
      <c r="E26" s="32"/>
    </row>
    <row r="27" spans="1:5" ht="16.5" thickBot="1">
      <c r="A27" s="19" t="s">
        <v>13</v>
      </c>
      <c r="B27" s="2">
        <v>4</v>
      </c>
      <c r="C27" s="47"/>
      <c r="D27" s="1">
        <f t="shared" ref="D27:D36" si="0">B27*C27</f>
        <v>0</v>
      </c>
      <c r="E27" s="56" t="s">
        <v>14</v>
      </c>
    </row>
    <row r="28" spans="1:5" ht="16.5" thickBot="1">
      <c r="A28" s="19" t="s">
        <v>15</v>
      </c>
      <c r="B28" s="2">
        <v>8</v>
      </c>
      <c r="C28" s="47"/>
      <c r="D28" s="1">
        <f t="shared" si="0"/>
        <v>0</v>
      </c>
      <c r="E28" s="56"/>
    </row>
    <row r="29" spans="1:5" ht="16.5" thickBot="1">
      <c r="A29" s="19" t="s">
        <v>16</v>
      </c>
      <c r="B29" s="2">
        <v>15</v>
      </c>
      <c r="C29" s="47"/>
      <c r="D29" s="1">
        <f t="shared" si="0"/>
        <v>0</v>
      </c>
      <c r="E29" s="32"/>
    </row>
    <row r="30" spans="1:5" ht="16.5" thickBot="1">
      <c r="A30" s="19" t="s">
        <v>17</v>
      </c>
      <c r="B30" s="2">
        <v>30</v>
      </c>
      <c r="C30" s="47"/>
      <c r="D30" s="1">
        <f t="shared" si="0"/>
        <v>0</v>
      </c>
      <c r="E30" s="32"/>
    </row>
    <row r="31" spans="1:5" ht="16.5" thickBot="1">
      <c r="A31" s="19" t="s">
        <v>18</v>
      </c>
      <c r="B31" s="2">
        <v>4</v>
      </c>
      <c r="C31" s="47"/>
      <c r="D31" s="1">
        <f t="shared" si="0"/>
        <v>0</v>
      </c>
      <c r="E31" s="56" t="s">
        <v>19</v>
      </c>
    </row>
    <row r="32" spans="1:5" ht="16.5" thickBot="1">
      <c r="A32" s="19" t="s">
        <v>20</v>
      </c>
      <c r="B32" s="2">
        <v>8</v>
      </c>
      <c r="C32" s="47"/>
      <c r="D32" s="1">
        <f t="shared" si="0"/>
        <v>0</v>
      </c>
      <c r="E32" s="56"/>
    </row>
    <row r="33" spans="1:5" ht="16.5" thickBot="1">
      <c r="A33" s="19" t="s">
        <v>21</v>
      </c>
      <c r="B33" s="2">
        <v>10</v>
      </c>
      <c r="C33" s="47"/>
      <c r="D33" s="1">
        <f t="shared" si="0"/>
        <v>0</v>
      </c>
      <c r="E33" s="32"/>
    </row>
    <row r="34" spans="1:5" ht="16.5" thickBot="1">
      <c r="A34" s="19" t="s">
        <v>22</v>
      </c>
      <c r="B34" s="2">
        <v>20</v>
      </c>
      <c r="C34" s="47"/>
      <c r="D34" s="1">
        <f t="shared" si="0"/>
        <v>0</v>
      </c>
      <c r="E34" s="32"/>
    </row>
    <row r="35" spans="1:5" ht="16.5" thickBot="1">
      <c r="A35" s="19" t="s">
        <v>23</v>
      </c>
      <c r="B35" s="2">
        <v>10</v>
      </c>
      <c r="C35" s="47"/>
      <c r="D35" s="1">
        <f t="shared" si="0"/>
        <v>0</v>
      </c>
      <c r="E35" s="32"/>
    </row>
    <row r="36" spans="1:5" ht="16.5" thickBot="1">
      <c r="A36" s="19" t="s">
        <v>24</v>
      </c>
      <c r="B36" s="2">
        <v>20</v>
      </c>
      <c r="C36" s="47"/>
      <c r="D36" s="1">
        <f t="shared" si="0"/>
        <v>0</v>
      </c>
      <c r="E36" s="32"/>
    </row>
    <row r="37" spans="1:5" ht="16.5" thickBot="1">
      <c r="A37" s="19" t="s">
        <v>25</v>
      </c>
      <c r="B37" s="2">
        <v>1</v>
      </c>
      <c r="C37" s="47"/>
      <c r="D37" s="1">
        <f>MIN(B37*C37,5)</f>
        <v>0</v>
      </c>
      <c r="E37" s="40" t="s">
        <v>26</v>
      </c>
    </row>
    <row r="38" spans="1:5" ht="16.5" thickBot="1">
      <c r="A38" s="19" t="s">
        <v>27</v>
      </c>
      <c r="B38" s="2">
        <v>10</v>
      </c>
      <c r="C38" s="47"/>
      <c r="D38" s="1">
        <f>B38*C38</f>
        <v>0</v>
      </c>
      <c r="E38" s="32"/>
    </row>
    <row r="39" spans="1:5" ht="16.5" thickBot="1">
      <c r="A39" s="19" t="s">
        <v>28</v>
      </c>
      <c r="B39" s="17">
        <v>20</v>
      </c>
      <c r="C39" s="48"/>
      <c r="D39" s="3">
        <f>B39*C39</f>
        <v>0</v>
      </c>
      <c r="E39" s="32"/>
    </row>
    <row r="40" spans="1:5">
      <c r="A40" s="4"/>
      <c r="B40" s="57" t="s">
        <v>29</v>
      </c>
      <c r="C40" s="57"/>
      <c r="D40" s="36">
        <f>MIN(SUM(D26:D39),20)</f>
        <v>0</v>
      </c>
      <c r="E40" s="41"/>
    </row>
    <row r="41" spans="1:5" ht="16.5" thickBot="1">
      <c r="A41" s="5"/>
      <c r="B41" s="6"/>
      <c r="C41" s="6"/>
      <c r="D41" s="6"/>
      <c r="E41" s="7"/>
    </row>
    <row r="42" spans="1:5" ht="32.25" thickBot="1">
      <c r="A42" s="18" t="s">
        <v>30</v>
      </c>
      <c r="B42" s="23" t="s">
        <v>8</v>
      </c>
      <c r="C42" s="8" t="s">
        <v>9</v>
      </c>
      <c r="D42" s="9" t="s">
        <v>10</v>
      </c>
      <c r="E42" s="15" t="s">
        <v>11</v>
      </c>
    </row>
    <row r="43" spans="1:5" ht="16.5" thickBot="1">
      <c r="A43" s="19" t="s">
        <v>31</v>
      </c>
      <c r="B43" s="12">
        <v>20</v>
      </c>
      <c r="C43" s="46"/>
      <c r="D43" s="11">
        <f>B43*C43</f>
        <v>0</v>
      </c>
      <c r="E43" s="56" t="s">
        <v>32</v>
      </c>
    </row>
    <row r="44" spans="1:5" ht="16.5" thickBot="1">
      <c r="A44" s="19" t="s">
        <v>33</v>
      </c>
      <c r="B44" s="2">
        <v>10</v>
      </c>
      <c r="C44" s="47"/>
      <c r="D44" s="1">
        <f t="shared" ref="D44:D52" si="1">B44*C44</f>
        <v>0</v>
      </c>
      <c r="E44" s="56"/>
    </row>
    <row r="45" spans="1:5" ht="16.5" thickBot="1">
      <c r="A45" s="19" t="s">
        <v>34</v>
      </c>
      <c r="B45" s="2">
        <v>10</v>
      </c>
      <c r="C45" s="47"/>
      <c r="D45" s="1">
        <f t="shared" si="1"/>
        <v>0</v>
      </c>
      <c r="E45" s="56"/>
    </row>
    <row r="46" spans="1:5" ht="16.5" thickBot="1">
      <c r="A46" s="19" t="s">
        <v>35</v>
      </c>
      <c r="B46" s="2">
        <v>5</v>
      </c>
      <c r="C46" s="47"/>
      <c r="D46" s="1">
        <f t="shared" si="1"/>
        <v>0</v>
      </c>
      <c r="E46" s="56"/>
    </row>
    <row r="47" spans="1:5" ht="16.5" thickBot="1">
      <c r="A47" s="19" t="s">
        <v>36</v>
      </c>
      <c r="B47" s="2">
        <v>6</v>
      </c>
      <c r="C47" s="47"/>
      <c r="D47" s="1">
        <f t="shared" si="1"/>
        <v>0</v>
      </c>
      <c r="E47" s="56"/>
    </row>
    <row r="48" spans="1:5" ht="16.5" thickBot="1">
      <c r="A48" s="19" t="s">
        <v>37</v>
      </c>
      <c r="B48" s="2">
        <v>4</v>
      </c>
      <c r="C48" s="47"/>
      <c r="D48" s="1">
        <f t="shared" si="1"/>
        <v>0</v>
      </c>
      <c r="E48" s="56"/>
    </row>
    <row r="49" spans="1:5" ht="16.5" thickBot="1">
      <c r="A49" s="19" t="s">
        <v>38</v>
      </c>
      <c r="B49" s="2">
        <v>16</v>
      </c>
      <c r="C49" s="47"/>
      <c r="D49" s="1">
        <f t="shared" si="1"/>
        <v>0</v>
      </c>
      <c r="E49" s="56"/>
    </row>
    <row r="50" spans="1:5" ht="16.5" thickBot="1">
      <c r="A50" s="19" t="s">
        <v>39</v>
      </c>
      <c r="B50" s="2">
        <v>4</v>
      </c>
      <c r="C50" s="47"/>
      <c r="D50" s="1">
        <f t="shared" si="1"/>
        <v>0</v>
      </c>
      <c r="E50" s="56" t="s">
        <v>40</v>
      </c>
    </row>
    <row r="51" spans="1:5" ht="16.5" thickBot="1">
      <c r="A51" s="19" t="s">
        <v>41</v>
      </c>
      <c r="B51" s="22">
        <v>2</v>
      </c>
      <c r="C51" s="49"/>
      <c r="D51" s="13">
        <f t="shared" si="1"/>
        <v>0</v>
      </c>
      <c r="E51" s="56"/>
    </row>
    <row r="52" spans="1:5" ht="16.5" thickBot="1">
      <c r="A52" s="19" t="s">
        <v>42</v>
      </c>
      <c r="B52" s="17">
        <v>2</v>
      </c>
      <c r="C52" s="48"/>
      <c r="D52" s="3">
        <f t="shared" si="1"/>
        <v>0</v>
      </c>
      <c r="E52" s="56"/>
    </row>
    <row r="53" spans="1:5">
      <c r="A53" s="4"/>
      <c r="B53" s="57" t="s">
        <v>29</v>
      </c>
      <c r="C53" s="57"/>
      <c r="D53" s="36">
        <f>MIN(SUM(D43:D52),40)</f>
        <v>0</v>
      </c>
      <c r="E53" s="41"/>
    </row>
    <row r="54" spans="1:5" ht="16.5" thickBot="1">
      <c r="A54" s="4"/>
      <c r="B54" s="14"/>
      <c r="C54" s="6"/>
      <c r="D54" s="6"/>
      <c r="E54" s="7"/>
    </row>
    <row r="55" spans="1:5" ht="32.25" thickBot="1">
      <c r="A55" s="18" t="s">
        <v>43</v>
      </c>
      <c r="B55" s="23" t="s">
        <v>8</v>
      </c>
      <c r="C55" s="8" t="s">
        <v>9</v>
      </c>
      <c r="D55" s="9" t="s">
        <v>10</v>
      </c>
      <c r="E55" s="15" t="s">
        <v>11</v>
      </c>
    </row>
    <row r="56" spans="1:5" ht="16.5" thickBot="1">
      <c r="A56" s="19" t="s">
        <v>44</v>
      </c>
      <c r="B56" s="2">
        <v>20</v>
      </c>
      <c r="C56" s="47"/>
      <c r="D56" s="1">
        <f>B56*C56</f>
        <v>0</v>
      </c>
      <c r="E56" s="32"/>
    </row>
    <row r="57" spans="1:5" ht="16.5" thickBot="1">
      <c r="A57" s="19" t="s">
        <v>45</v>
      </c>
      <c r="B57" s="2">
        <v>10</v>
      </c>
      <c r="C57" s="47"/>
      <c r="D57" s="1">
        <f>B57*C57</f>
        <v>0</v>
      </c>
      <c r="E57" s="32"/>
    </row>
    <row r="58" spans="1:5" ht="16.5" thickBot="1">
      <c r="A58" s="19" t="s">
        <v>46</v>
      </c>
      <c r="B58" s="2">
        <v>8</v>
      </c>
      <c r="C58" s="47"/>
      <c r="D58" s="1">
        <f>B58*C58</f>
        <v>0</v>
      </c>
      <c r="E58" s="32"/>
    </row>
    <row r="59" spans="1:5" ht="16.5" thickBot="1">
      <c r="A59" s="19" t="s">
        <v>47</v>
      </c>
      <c r="B59" s="17">
        <v>4</v>
      </c>
      <c r="C59" s="48"/>
      <c r="D59" s="3">
        <f>B59*C59</f>
        <v>0</v>
      </c>
      <c r="E59" s="33"/>
    </row>
    <row r="60" spans="1:5">
      <c r="A60" s="5"/>
      <c r="B60" s="55" t="s">
        <v>29</v>
      </c>
      <c r="C60" s="55"/>
      <c r="D60" s="36">
        <f>MIN(SUM(D56:D59),40)</f>
        <v>0</v>
      </c>
      <c r="E60" s="7"/>
    </row>
    <row r="61" spans="1:5" ht="16.5" thickBot="1"/>
    <row r="62" spans="1:5" ht="32.25" thickBot="1">
      <c r="A62" s="18" t="s">
        <v>48</v>
      </c>
      <c r="B62" s="23" t="s">
        <v>8</v>
      </c>
      <c r="C62" s="8" t="s">
        <v>9</v>
      </c>
      <c r="D62" s="9" t="s">
        <v>10</v>
      </c>
      <c r="E62" s="15" t="s">
        <v>11</v>
      </c>
    </row>
    <row r="63" spans="1:5" ht="16.5" thickBot="1">
      <c r="A63" s="28" t="s">
        <v>49</v>
      </c>
      <c r="B63" s="12">
        <v>30</v>
      </c>
      <c r="C63" s="46"/>
      <c r="D63" s="11">
        <f>B63*C63</f>
        <v>0</v>
      </c>
      <c r="E63" s="29" t="s">
        <v>50</v>
      </c>
    </row>
    <row r="64" spans="1:5" ht="32.25" thickBot="1">
      <c r="A64" s="19" t="s">
        <v>51</v>
      </c>
      <c r="B64" s="2">
        <v>10</v>
      </c>
      <c r="C64" s="47"/>
      <c r="D64" s="1">
        <f t="shared" ref="D64:D73" si="2">B64*C64</f>
        <v>0</v>
      </c>
      <c r="E64" s="29" t="s">
        <v>58</v>
      </c>
    </row>
    <row r="65" spans="1:5" ht="32.25" thickBot="1">
      <c r="A65" s="20" t="s">
        <v>57</v>
      </c>
      <c r="B65" s="2">
        <v>5</v>
      </c>
      <c r="C65" s="47"/>
      <c r="D65" s="1">
        <f t="shared" si="2"/>
        <v>0</v>
      </c>
      <c r="E65" s="29" t="s">
        <v>58</v>
      </c>
    </row>
    <row r="66" spans="1:5" ht="16.5" thickBot="1">
      <c r="A66" s="21" t="s">
        <v>52</v>
      </c>
      <c r="B66" s="2">
        <v>5</v>
      </c>
      <c r="C66" s="47"/>
      <c r="D66" s="1">
        <f t="shared" si="2"/>
        <v>0</v>
      </c>
      <c r="E66" s="29" t="s">
        <v>59</v>
      </c>
    </row>
    <row r="67" spans="1:5" ht="16.5" thickBot="1">
      <c r="A67" s="26" t="s">
        <v>53</v>
      </c>
      <c r="B67" s="2">
        <v>5</v>
      </c>
      <c r="C67" s="47"/>
      <c r="D67" s="1">
        <f t="shared" si="2"/>
        <v>0</v>
      </c>
      <c r="E67" s="29" t="s">
        <v>59</v>
      </c>
    </row>
    <row r="68" spans="1:5" ht="16.5" thickBot="1">
      <c r="A68" s="26" t="s">
        <v>65</v>
      </c>
      <c r="B68" s="2">
        <v>10</v>
      </c>
      <c r="C68" s="47"/>
      <c r="D68" s="1">
        <f t="shared" si="2"/>
        <v>0</v>
      </c>
      <c r="E68" s="29" t="s">
        <v>60</v>
      </c>
    </row>
    <row r="69" spans="1:5" ht="31.5" thickBot="1">
      <c r="A69" s="20" t="s">
        <v>67</v>
      </c>
      <c r="B69" s="2">
        <v>5</v>
      </c>
      <c r="C69" s="47"/>
      <c r="D69" s="1">
        <f t="shared" si="2"/>
        <v>0</v>
      </c>
      <c r="E69" s="29" t="s">
        <v>60</v>
      </c>
    </row>
    <row r="70" spans="1:5" ht="16.5" thickBot="1">
      <c r="A70" s="26" t="s">
        <v>66</v>
      </c>
      <c r="B70" s="2">
        <v>10</v>
      </c>
      <c r="C70" s="47"/>
      <c r="D70" s="1">
        <f t="shared" si="2"/>
        <v>0</v>
      </c>
      <c r="E70" s="29" t="s">
        <v>61</v>
      </c>
    </row>
    <row r="71" spans="1:5" ht="16.5" thickBot="1">
      <c r="A71" s="21" t="s">
        <v>54</v>
      </c>
      <c r="B71" s="2">
        <v>20</v>
      </c>
      <c r="C71" s="47"/>
      <c r="D71" s="1">
        <f t="shared" si="2"/>
        <v>0</v>
      </c>
      <c r="E71" s="29" t="s">
        <v>62</v>
      </c>
    </row>
    <row r="72" spans="1:5" ht="46.5" thickBot="1">
      <c r="A72" s="20" t="s">
        <v>68</v>
      </c>
      <c r="B72" s="2">
        <v>5</v>
      </c>
      <c r="C72" s="47"/>
      <c r="D72" s="1">
        <f t="shared" si="2"/>
        <v>0</v>
      </c>
      <c r="E72" s="29" t="s">
        <v>50</v>
      </c>
    </row>
    <row r="73" spans="1:5" ht="31.5" thickBot="1">
      <c r="A73" s="20" t="s">
        <v>69</v>
      </c>
      <c r="B73" s="2">
        <v>10</v>
      </c>
      <c r="C73" s="47"/>
      <c r="D73" s="1">
        <f t="shared" si="2"/>
        <v>0</v>
      </c>
      <c r="E73" s="29" t="s">
        <v>63</v>
      </c>
    </row>
    <row r="74" spans="1:5" ht="32.25" thickBot="1">
      <c r="A74" s="20" t="s">
        <v>56</v>
      </c>
      <c r="B74" s="2">
        <v>5</v>
      </c>
      <c r="C74" s="47"/>
      <c r="D74" s="1">
        <f>MIN(B74*C74,5)</f>
        <v>0</v>
      </c>
      <c r="E74" s="29" t="s">
        <v>50</v>
      </c>
    </row>
    <row r="75" spans="1:5" ht="31.5" thickBot="1">
      <c r="A75" s="20" t="s">
        <v>70</v>
      </c>
      <c r="B75" s="2">
        <v>5</v>
      </c>
      <c r="C75" s="47"/>
      <c r="D75" s="1">
        <f>B75*C75</f>
        <v>0</v>
      </c>
      <c r="E75" s="29" t="s">
        <v>50</v>
      </c>
    </row>
    <row r="76" spans="1:5" ht="16.5" thickBot="1">
      <c r="A76" s="21" t="s">
        <v>71</v>
      </c>
      <c r="B76" s="22">
        <v>10</v>
      </c>
      <c r="C76" s="49"/>
      <c r="D76" s="13">
        <f>B76*C76</f>
        <v>0</v>
      </c>
      <c r="E76" s="29" t="s">
        <v>59</v>
      </c>
    </row>
    <row r="77" spans="1:5" ht="16.5" thickBot="1">
      <c r="A77" s="21" t="s">
        <v>55</v>
      </c>
      <c r="B77" s="2">
        <v>20</v>
      </c>
      <c r="C77" s="47"/>
      <c r="D77" s="30">
        <f>B77*C77</f>
        <v>0</v>
      </c>
      <c r="E77" s="29" t="s">
        <v>64</v>
      </c>
    </row>
    <row r="78" spans="1:5">
      <c r="B78" s="53" t="s">
        <v>29</v>
      </c>
      <c r="C78" s="53"/>
      <c r="D78" s="36">
        <f>MIN(SUM(D63:D77),20)</f>
        <v>0</v>
      </c>
    </row>
  </sheetData>
  <sheetProtection algorithmName="SHA-512" hashValue="89urN+4sxYxihHv/W0H4LacmqDKFJQZEHhaRv+8AR2S7zS1eiJEVU8+J+zUciGhKry5EeZoKc+VPtD4NKYJnPA==" saltValue="NQaDJ4gAma0EIOcDI08Fow==" spinCount="100000" sheet="1" objects="1" scenarios="1"/>
  <mergeCells count="13">
    <mergeCell ref="A1:E1"/>
    <mergeCell ref="A6:E6"/>
    <mergeCell ref="A24:E24"/>
    <mergeCell ref="B78:C78"/>
    <mergeCell ref="E8:E11"/>
    <mergeCell ref="E12:E21"/>
    <mergeCell ref="B60:C60"/>
    <mergeCell ref="E27:E28"/>
    <mergeCell ref="E31:E32"/>
    <mergeCell ref="B40:C40"/>
    <mergeCell ref="E43:E49"/>
    <mergeCell ref="E50:E52"/>
    <mergeCell ref="B53:C53"/>
  </mergeCells>
  <conditionalFormatting sqref="C8:C11 D12:D21 C26:C39 C43:C52 C63:C77 C56:C59">
    <cfRule type="containsBlanks" dxfId="0" priority="1">
      <formula>LEN(TRIM(C8))=0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Barbosa</dc:creator>
  <cp:lastModifiedBy>PEC</cp:lastModifiedBy>
  <dcterms:created xsi:type="dcterms:W3CDTF">2021-10-28T14:12:46Z</dcterms:created>
  <dcterms:modified xsi:type="dcterms:W3CDTF">2021-11-09T16:41:57Z</dcterms:modified>
</cp:coreProperties>
</file>