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Turma 01 Quarta e sexta 1300 as" sheetId="1" r:id="rId1"/>
    <sheet name=" Turma 02 Quarta e sexta 1500 a" sheetId="2" r:id="rId2"/>
  </sheets>
  <calcPr calcId="125725"/>
</workbook>
</file>

<file path=xl/calcChain.xml><?xml version="1.0" encoding="utf-8"?>
<calcChain xmlns="http://schemas.openxmlformats.org/spreadsheetml/2006/main">
  <c r="U30" i="2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0" i="1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3" i="2"/>
  <c r="V28" l="1"/>
  <c r="W28" s="1"/>
  <c r="V24"/>
  <c r="W24" s="1"/>
  <c r="V20"/>
  <c r="W20" s="1"/>
  <c r="V16"/>
  <c r="W16" s="1"/>
  <c r="V12"/>
  <c r="W12" s="1"/>
  <c r="V8"/>
  <c r="W8" s="1"/>
  <c r="V4"/>
  <c r="W4" s="1"/>
  <c r="V30"/>
  <c r="W30" s="1"/>
  <c r="V26"/>
  <c r="W26" s="1"/>
  <c r="V22"/>
  <c r="W22" s="1"/>
  <c r="V18"/>
  <c r="W18" s="1"/>
  <c r="V14"/>
  <c r="W14" s="1"/>
  <c r="V10"/>
  <c r="W10" s="1"/>
  <c r="V6"/>
  <c r="W6" s="1"/>
  <c r="V13" i="1"/>
  <c r="W13" s="1"/>
  <c r="V9"/>
  <c r="W9" s="1"/>
  <c r="V5"/>
  <c r="W5" s="1"/>
  <c r="V20"/>
  <c r="W20" s="1"/>
  <c r="V12"/>
  <c r="W12" s="1"/>
  <c r="V28"/>
  <c r="W28" s="1"/>
  <c r="V24"/>
  <c r="W24" s="1"/>
  <c r="V16"/>
  <c r="W16" s="1"/>
  <c r="V8"/>
  <c r="W8" s="1"/>
  <c r="V4"/>
  <c r="W4" s="1"/>
  <c r="V25"/>
  <c r="W25" s="1"/>
  <c r="V9" i="2"/>
  <c r="W9" s="1"/>
  <c r="V13"/>
  <c r="W13" s="1"/>
  <c r="V17"/>
  <c r="W17" s="1"/>
  <c r="V21"/>
  <c r="W21" s="1"/>
  <c r="V29"/>
  <c r="W29" s="1"/>
  <c r="V21" i="1"/>
  <c r="W21" s="1"/>
  <c r="V5" i="2"/>
  <c r="W5" s="1"/>
  <c r="V25"/>
  <c r="W25" s="1"/>
  <c r="V7" i="1"/>
  <c r="W7" s="1"/>
  <c r="V11"/>
  <c r="W11" s="1"/>
  <c r="V15"/>
  <c r="W15" s="1"/>
  <c r="V19"/>
  <c r="W19" s="1"/>
  <c r="V23"/>
  <c r="W23" s="1"/>
  <c r="V27"/>
  <c r="W27" s="1"/>
  <c r="V17"/>
  <c r="W17" s="1"/>
  <c r="V29"/>
  <c r="W29" s="1"/>
  <c r="V6"/>
  <c r="W6" s="1"/>
  <c r="V10"/>
  <c r="W10" s="1"/>
  <c r="V14"/>
  <c r="W14" s="1"/>
  <c r="V18"/>
  <c r="W18" s="1"/>
  <c r="V22"/>
  <c r="W22" s="1"/>
  <c r="V26"/>
  <c r="W26" s="1"/>
  <c r="V30"/>
  <c r="W30" s="1"/>
  <c r="V7" i="2"/>
  <c r="W7" s="1"/>
  <c r="V11"/>
  <c r="W11" s="1"/>
  <c r="V15"/>
  <c r="W15" s="1"/>
  <c r="V19"/>
  <c r="W19" s="1"/>
  <c r="V23"/>
  <c r="W23" s="1"/>
  <c r="V27"/>
  <c r="W27" s="1"/>
</calcChain>
</file>

<file path=xl/sharedStrings.xml><?xml version="1.0" encoding="utf-8"?>
<sst xmlns="http://schemas.openxmlformats.org/spreadsheetml/2006/main" count="103" uniqueCount="93">
  <si>
    <t>Legenda:</t>
  </si>
  <si>
    <t>1 presente</t>
  </si>
  <si>
    <t>0- ausente</t>
  </si>
  <si>
    <t>Alemão Turma 02: Quarta e sexta 15:00 as 17:00 (sala 01 FACED prédio antigo)</t>
  </si>
  <si>
    <t>Alemão Turma 01: Quarta e sexta 13:00 as 15:00 (sala 1406 letras)</t>
  </si>
  <si>
    <t>Dias de aula:</t>
  </si>
  <si>
    <t>Porcentagem Cursada:</t>
  </si>
  <si>
    <t>Situação atual:</t>
  </si>
  <si>
    <t>nº</t>
  </si>
  <si>
    <t>Nº de matrícula</t>
  </si>
  <si>
    <t>Nome do aluno</t>
  </si>
  <si>
    <t>Email</t>
  </si>
  <si>
    <t>201973016A</t>
  </si>
  <si>
    <t>Amanda Victória Vila Real</t>
  </si>
  <si>
    <t>amandavvreal@hotmail.com</t>
  </si>
  <si>
    <t>Ágatha Barros Dias Pinho</t>
  </si>
  <si>
    <t>agathabdiasp@gmail.com</t>
  </si>
  <si>
    <t>Camila souza Santos</t>
  </si>
  <si>
    <t>camilasouzasantosjf@hotmail.com</t>
  </si>
  <si>
    <t>Aiury Oliveira Luciano</t>
  </si>
  <si>
    <t>aiury.oliveira@engenharia.ufjf.br</t>
  </si>
  <si>
    <t>201673127A</t>
  </si>
  <si>
    <t>Aloísio Carlos Oliveira Silva</t>
  </si>
  <si>
    <t>ALOISIOCARLOS001@GMAILCOM</t>
  </si>
  <si>
    <t>Carolina Barbosa Toledo</t>
  </si>
  <si>
    <t>carolina.barbosa.toledo@gmail.com</t>
  </si>
  <si>
    <t>Ana Carolina de Oliveira Dias Loçasso Luz</t>
  </si>
  <si>
    <t>anacarolina.odll@hotmail.com</t>
  </si>
  <si>
    <t>Déa Lucia Araújo de Castro</t>
  </si>
  <si>
    <t>dea.artes@hotmail.com</t>
  </si>
  <si>
    <t>Bárbara Huertas de carvalho</t>
  </si>
  <si>
    <t>barbara.huertas01@gmail.com</t>
  </si>
  <si>
    <t>Helen Lupatini Assis</t>
  </si>
  <si>
    <t>helenlupatini@gmail.com</t>
  </si>
  <si>
    <t>Bianca Nogueira Barros</t>
  </si>
  <si>
    <t>whitebarros@gmail.com</t>
  </si>
  <si>
    <t>Isabela de Cassia Evangelista do Carmo</t>
  </si>
  <si>
    <t>isabelacarmo.acad@outlook.com</t>
  </si>
  <si>
    <t>201973075A</t>
  </si>
  <si>
    <t>Daniel Campana de Paula Silva</t>
  </si>
  <si>
    <t xml:space="preserve">Daniel.campanext@gmail.com </t>
  </si>
  <si>
    <t>Jorão Gomes Junior</t>
  </si>
  <si>
    <t>jorgomjr@gmail.com</t>
  </si>
  <si>
    <t>Flávio Augusto Oliveira Costa</t>
  </si>
  <si>
    <t>faguto12@outlook.com</t>
  </si>
  <si>
    <t>Laura Matos Vasconcellos</t>
  </si>
  <si>
    <t>lauramatosv@hotmail.com</t>
  </si>
  <si>
    <t>Júlia de Souza Batista</t>
  </si>
  <si>
    <t xml:space="preserve">Loami Ghemes Pena de Oliveira </t>
  </si>
  <si>
    <t>juliadesouzabatista@gmail.com</t>
  </si>
  <si>
    <t>loamighemespenadeoliveira@gmail.com</t>
  </si>
  <si>
    <t>Marcos Vinicius de Lima Querubim</t>
  </si>
  <si>
    <t>mvlquerubim@gmail.com</t>
  </si>
  <si>
    <t>Luís Henrique Simplício Ribeiro</t>
  </si>
  <si>
    <t>luishenrique@ice.ufjf.br</t>
  </si>
  <si>
    <t>201566246E</t>
  </si>
  <si>
    <t>Natalie Pereira da Cruz</t>
  </si>
  <si>
    <t>cpnnatalie@gmail.com</t>
  </si>
  <si>
    <t>Luiz Claudio Domingues Assad e Brito</t>
  </si>
  <si>
    <t>luiz.claudio2019@engenharia.ufjf.br</t>
  </si>
  <si>
    <t>Paloma Leite Lopes</t>
  </si>
  <si>
    <t>palomal.lopes@hotmail.com</t>
  </si>
  <si>
    <t>Luiza Dustan</t>
  </si>
  <si>
    <t>luiza.dustan@gmail.com</t>
  </si>
  <si>
    <t>Paôla Leite Lopes</t>
  </si>
  <si>
    <t>paolalopes.direito@gmail.com</t>
  </si>
  <si>
    <t>201772115C</t>
  </si>
  <si>
    <t>Mariana Gomes</t>
  </si>
  <si>
    <t>mariana.gomes@outlook.com.br</t>
  </si>
  <si>
    <t>201666009F</t>
  </si>
  <si>
    <t>Patrick Silva de Carvalho</t>
  </si>
  <si>
    <t xml:space="preserve">Matheus Assunção Braz Monteiro </t>
  </si>
  <si>
    <t>patrickcarvalho993@gmail.com</t>
  </si>
  <si>
    <t>matheus_assuncao14@yahoo.com.br</t>
  </si>
  <si>
    <t>201669016D</t>
  </si>
  <si>
    <t>Rayane Nunes Siqueira</t>
  </si>
  <si>
    <t>rayane.nunes@engenharia.ufjf.br</t>
  </si>
  <si>
    <t xml:space="preserve">Nadiny Belchior da Silva </t>
  </si>
  <si>
    <t>nadinyb@gmail.com</t>
  </si>
  <si>
    <t>Samantha Duque Fonseca Ribeiro</t>
  </si>
  <si>
    <t>samanthadfribeiro@gmail.com</t>
  </si>
  <si>
    <t>Thaís Fogel</t>
  </si>
  <si>
    <t>thaisfogel@gmail.com</t>
  </si>
  <si>
    <t>Pedro Lucas Ortega Tesch Medeiros</t>
  </si>
  <si>
    <t>pedrolucastesch@outlook.com</t>
  </si>
  <si>
    <t>Victória Marques Cândido</t>
  </si>
  <si>
    <t xml:space="preserve">vcandido.psi@gmail.com </t>
  </si>
  <si>
    <t>Vinícius Antônio da Silva Santos</t>
  </si>
  <si>
    <t>vini.antonio333@gmail.com</t>
  </si>
  <si>
    <t>Vitória Medeiros Rinaldi</t>
  </si>
  <si>
    <t>vikmrinaldi@hotmail.com</t>
  </si>
  <si>
    <t>Yasmin Oliveira Dutra</t>
  </si>
  <si>
    <t>yasmindutra2009@hotmail.com</t>
  </si>
</sst>
</file>

<file path=xl/styles.xml><?xml version="1.0" encoding="utf-8"?>
<styleSheet xmlns="http://schemas.openxmlformats.org/spreadsheetml/2006/main">
  <numFmts count="3">
    <numFmt numFmtId="164" formatCode="dd/mm"/>
    <numFmt numFmtId="165" formatCode="dd&quot; / &quot;mm&quot;  &quot;"/>
    <numFmt numFmtId="166" formatCode="mm/dd"/>
  </numFmts>
  <fonts count="9">
    <font>
      <sz val="10"/>
      <color rgb="FF000000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Calibri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3" fillId="6" borderId="1" xfId="0" applyFont="1" applyFill="1" applyBorder="1" applyAlignment="1"/>
    <xf numFmtId="0" fontId="7" fillId="4" borderId="1" xfId="0" applyFont="1" applyFill="1" applyBorder="1" applyAlignment="1"/>
    <xf numFmtId="0" fontId="3" fillId="4" borderId="1" xfId="0" applyFont="1" applyFill="1" applyBorder="1" applyAlignment="1"/>
    <xf numFmtId="0" fontId="3" fillId="7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10" fontId="3" fillId="6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9" fontId="3" fillId="6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6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4" borderId="1" xfId="0" applyFont="1" applyFill="1" applyBorder="1" applyAlignment="1"/>
    <xf numFmtId="0" fontId="8" fillId="4" borderId="1" xfId="0" applyFont="1" applyFill="1" applyBorder="1" applyAlignment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3" fillId="4" borderId="0" xfId="0" applyFont="1" applyFill="1" applyAlignment="1"/>
    <xf numFmtId="0" fontId="3" fillId="7" borderId="0" xfId="0" applyFont="1" applyFill="1" applyAlignment="1"/>
    <xf numFmtId="0" fontId="3" fillId="4" borderId="0" xfId="0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/>
    <xf numFmtId="0" fontId="3" fillId="8" borderId="0" xfId="0" applyFont="1" applyFill="1" applyAlignment="1"/>
    <xf numFmtId="10" fontId="3" fillId="8" borderId="0" xfId="0" applyNumberFormat="1" applyFont="1" applyFill="1" applyAlignment="1"/>
    <xf numFmtId="9" fontId="3" fillId="8" borderId="0" xfId="0" applyNumberFormat="1" applyFont="1" applyFill="1" applyAlignment="1"/>
    <xf numFmtId="0" fontId="3" fillId="9" borderId="0" xfId="0" applyFont="1" applyFill="1" applyAlignment="1"/>
    <xf numFmtId="10" fontId="3" fillId="9" borderId="0" xfId="0" applyNumberFormat="1" applyFont="1" applyFill="1" applyAlignment="1"/>
    <xf numFmtId="9" fontId="3" fillId="9" borderId="0" xfId="0" applyNumberFormat="1" applyFont="1" applyFill="1" applyAlignment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6"/>
  <sheetViews>
    <sheetView tabSelected="1" workbookViewId="0"/>
  </sheetViews>
  <sheetFormatPr defaultColWidth="14.42578125" defaultRowHeight="15.75" customHeight="1"/>
  <cols>
    <col min="1" max="1" width="6.85546875" customWidth="1"/>
    <col min="2" max="2" width="14.42578125" customWidth="1"/>
    <col min="3" max="3" width="25" customWidth="1"/>
    <col min="4" max="4" width="29.28515625" customWidth="1"/>
    <col min="5" max="5" width="8.140625" customWidth="1"/>
    <col min="6" max="6" width="9.85546875" customWidth="1"/>
    <col min="7" max="7" width="9.140625" customWidth="1"/>
    <col min="8" max="8" width="9.42578125" customWidth="1"/>
    <col min="9" max="10" width="8.5703125" customWidth="1"/>
    <col min="11" max="11" width="8.42578125" customWidth="1"/>
    <col min="12" max="12" width="9.7109375" customWidth="1"/>
    <col min="13" max="13" width="9" customWidth="1"/>
    <col min="14" max="15" width="8.42578125" customWidth="1"/>
    <col min="16" max="16" width="8.85546875" customWidth="1"/>
    <col min="17" max="17" width="9.140625" customWidth="1"/>
    <col min="18" max="18" width="10.140625" customWidth="1"/>
    <col min="19" max="19" width="10.42578125" customWidth="1"/>
    <col min="20" max="20" width="10.5703125" customWidth="1"/>
  </cols>
  <sheetData>
    <row r="1" spans="1:23" ht="15.75" customHeight="1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8"/>
      <c r="W1" s="9"/>
    </row>
    <row r="2" spans="1:23">
      <c r="A2" s="1"/>
      <c r="B2" s="47" t="s">
        <v>4</v>
      </c>
      <c r="C2" s="48"/>
      <c r="D2" s="1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5</v>
      </c>
      <c r="V2" s="8" t="s">
        <v>6</v>
      </c>
      <c r="W2" s="9" t="s">
        <v>7</v>
      </c>
    </row>
    <row r="3" spans="1:23" ht="15.75" customHeight="1">
      <c r="A3" s="10" t="s">
        <v>8</v>
      </c>
      <c r="B3" s="11" t="s">
        <v>9</v>
      </c>
      <c r="C3" s="11" t="s">
        <v>10</v>
      </c>
      <c r="D3" s="11" t="s">
        <v>11</v>
      </c>
      <c r="E3" s="12">
        <v>43915</v>
      </c>
      <c r="F3" s="12">
        <v>43917</v>
      </c>
      <c r="G3" s="12">
        <v>43922</v>
      </c>
      <c r="H3" s="12">
        <v>43924</v>
      </c>
      <c r="I3" s="13">
        <v>43929</v>
      </c>
      <c r="J3" s="13">
        <v>43936</v>
      </c>
      <c r="K3" s="13">
        <v>43938</v>
      </c>
      <c r="L3" s="13">
        <v>43943</v>
      </c>
      <c r="M3" s="14">
        <v>43945</v>
      </c>
      <c r="N3" s="12">
        <v>43950</v>
      </c>
      <c r="O3" s="12">
        <v>43957</v>
      </c>
      <c r="P3" s="12">
        <v>43959</v>
      </c>
      <c r="Q3" s="13">
        <v>43964</v>
      </c>
      <c r="R3" s="13">
        <v>43966</v>
      </c>
      <c r="S3" s="13">
        <v>43971</v>
      </c>
      <c r="T3" s="13">
        <v>43973</v>
      </c>
      <c r="U3" s="15">
        <f ca="1">IFERROR(__xludf.DUMMYFUNCTION("COUNTUNIQUE(E3:T3)"),16)</f>
        <v>16</v>
      </c>
      <c r="V3" s="8"/>
      <c r="W3" s="9"/>
    </row>
    <row r="4" spans="1:23" ht="15.75" customHeight="1">
      <c r="A4" s="16">
        <v>1</v>
      </c>
      <c r="B4" s="18" t="s">
        <v>12</v>
      </c>
      <c r="C4" s="20" t="s">
        <v>15</v>
      </c>
      <c r="D4" s="21" t="s">
        <v>16</v>
      </c>
      <c r="E4" s="22">
        <v>1</v>
      </c>
      <c r="F4" s="22">
        <v>1</v>
      </c>
      <c r="G4" s="22">
        <v>1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5">
        <f t="shared" ref="U4:U30" si="0">SUM(E4:T4)</f>
        <v>3</v>
      </c>
      <c r="V4" s="26">
        <f t="shared" ref="V4:V30" ca="1" si="1">U4/$U$3</f>
        <v>0.1875</v>
      </c>
      <c r="W4" s="28" t="str">
        <f t="shared" ref="W4:W30" ca="1" si="2">IF(V4&gt;=0.75,"certificado","não certificado")</f>
        <v>não certificado</v>
      </c>
    </row>
    <row r="5" spans="1:23">
      <c r="A5" s="16">
        <v>2</v>
      </c>
      <c r="B5" s="30">
        <v>201724007</v>
      </c>
      <c r="C5" s="21" t="s">
        <v>19</v>
      </c>
      <c r="D5" s="21" t="s">
        <v>20</v>
      </c>
      <c r="E5" s="22">
        <v>1</v>
      </c>
      <c r="F5" s="22">
        <v>1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5">
        <f t="shared" si="0"/>
        <v>2</v>
      </c>
      <c r="V5" s="26">
        <f t="shared" ca="1" si="1"/>
        <v>0.125</v>
      </c>
      <c r="W5" s="28" t="str">
        <f t="shared" ca="1" si="2"/>
        <v>não certificado</v>
      </c>
    </row>
    <row r="6" spans="1:23" ht="15.75" customHeight="1">
      <c r="A6" s="16">
        <v>3</v>
      </c>
      <c r="B6" s="18" t="s">
        <v>21</v>
      </c>
      <c r="C6" s="20" t="s">
        <v>22</v>
      </c>
      <c r="D6" s="21" t="s">
        <v>23</v>
      </c>
      <c r="E6" s="22">
        <v>1</v>
      </c>
      <c r="F6" s="22">
        <v>1</v>
      </c>
      <c r="G6" s="22">
        <v>1</v>
      </c>
      <c r="H6" s="22">
        <v>0</v>
      </c>
      <c r="I6" s="22">
        <v>1</v>
      </c>
      <c r="J6" s="31">
        <v>1</v>
      </c>
      <c r="K6" s="31">
        <v>1</v>
      </c>
      <c r="L6" s="31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  <c r="S6" s="32">
        <v>1</v>
      </c>
      <c r="T6" s="32">
        <v>1</v>
      </c>
      <c r="U6" s="25">
        <f t="shared" si="0"/>
        <v>15</v>
      </c>
      <c r="V6" s="26">
        <f t="shared" ca="1" si="1"/>
        <v>0.9375</v>
      </c>
      <c r="W6" s="28" t="str">
        <f t="shared" ca="1" si="2"/>
        <v>certificado</v>
      </c>
    </row>
    <row r="7" spans="1:23" ht="15.75" customHeight="1">
      <c r="A7" s="16">
        <v>4</v>
      </c>
      <c r="B7" s="18">
        <v>201813025</v>
      </c>
      <c r="C7" s="20" t="s">
        <v>26</v>
      </c>
      <c r="D7" s="21" t="s">
        <v>27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0</v>
      </c>
      <c r="K7" s="22">
        <v>0</v>
      </c>
      <c r="L7" s="22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5">
        <f t="shared" si="0"/>
        <v>5</v>
      </c>
      <c r="V7" s="26">
        <f t="shared" ca="1" si="1"/>
        <v>0.3125</v>
      </c>
      <c r="W7" s="28" t="str">
        <f t="shared" ca="1" si="2"/>
        <v>não certificado</v>
      </c>
    </row>
    <row r="8" spans="1:23" ht="15.75" customHeight="1">
      <c r="A8" s="16">
        <v>5</v>
      </c>
      <c r="B8" s="18">
        <v>201687084</v>
      </c>
      <c r="C8" s="20" t="s">
        <v>30</v>
      </c>
      <c r="D8" s="21" t="s">
        <v>31</v>
      </c>
      <c r="E8" s="22">
        <v>0</v>
      </c>
      <c r="F8" s="22">
        <v>1</v>
      </c>
      <c r="G8" s="22">
        <v>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5">
        <f t="shared" si="0"/>
        <v>2</v>
      </c>
      <c r="V8" s="26">
        <f t="shared" ca="1" si="1"/>
        <v>0.125</v>
      </c>
      <c r="W8" s="28" t="str">
        <f t="shared" ca="1" si="2"/>
        <v>não certificado</v>
      </c>
    </row>
    <row r="9" spans="1:23">
      <c r="A9" s="16">
        <v>6</v>
      </c>
      <c r="B9" s="30">
        <v>201685011</v>
      </c>
      <c r="C9" s="21" t="s">
        <v>34</v>
      </c>
      <c r="D9" s="21" t="s">
        <v>35</v>
      </c>
      <c r="E9" s="22">
        <v>0</v>
      </c>
      <c r="F9" s="22">
        <v>1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5">
        <f t="shared" si="0"/>
        <v>2</v>
      </c>
      <c r="V9" s="26">
        <f t="shared" ca="1" si="1"/>
        <v>0.125</v>
      </c>
      <c r="W9" s="28" t="str">
        <f t="shared" ca="1" si="2"/>
        <v>não certificado</v>
      </c>
    </row>
    <row r="10" spans="1:23" ht="15.75" customHeight="1">
      <c r="A10" s="16">
        <v>7</v>
      </c>
      <c r="B10" s="18" t="s">
        <v>38</v>
      </c>
      <c r="C10" s="20" t="s">
        <v>39</v>
      </c>
      <c r="D10" s="21" t="s">
        <v>40</v>
      </c>
      <c r="E10" s="22">
        <v>1</v>
      </c>
      <c r="F10" s="22">
        <v>1</v>
      </c>
      <c r="G10" s="22">
        <v>0</v>
      </c>
      <c r="H10" s="22">
        <v>0</v>
      </c>
      <c r="I10" s="22">
        <v>1</v>
      </c>
      <c r="J10" s="22">
        <v>0</v>
      </c>
      <c r="K10" s="22">
        <v>0</v>
      </c>
      <c r="L10" s="22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5">
        <f t="shared" si="0"/>
        <v>3</v>
      </c>
      <c r="V10" s="26">
        <f t="shared" ca="1" si="1"/>
        <v>0.1875</v>
      </c>
      <c r="W10" s="28" t="str">
        <f t="shared" ca="1" si="2"/>
        <v>não certificado</v>
      </c>
    </row>
    <row r="11" spans="1:23">
      <c r="A11" s="16">
        <v>8</v>
      </c>
      <c r="B11" s="30">
        <v>201976029</v>
      </c>
      <c r="C11" s="21" t="s">
        <v>43</v>
      </c>
      <c r="D11" s="21" t="s">
        <v>44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0</v>
      </c>
      <c r="K11" s="22">
        <v>0</v>
      </c>
      <c r="L11" s="22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5">
        <f t="shared" si="0"/>
        <v>5</v>
      </c>
      <c r="V11" s="26">
        <f t="shared" ca="1" si="1"/>
        <v>0.3125</v>
      </c>
      <c r="W11" s="28" t="str">
        <f t="shared" ca="1" si="2"/>
        <v>não certificado</v>
      </c>
    </row>
    <row r="12" spans="1:23">
      <c r="A12" s="16">
        <v>9</v>
      </c>
      <c r="B12" s="30">
        <v>201917012</v>
      </c>
      <c r="C12" s="33" t="s">
        <v>47</v>
      </c>
      <c r="D12" s="21" t="s">
        <v>49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5">
        <f t="shared" si="0"/>
        <v>0</v>
      </c>
      <c r="V12" s="26">
        <f t="shared" ca="1" si="1"/>
        <v>0</v>
      </c>
      <c r="W12" s="28" t="str">
        <f t="shared" ca="1" si="2"/>
        <v>não certificado</v>
      </c>
    </row>
    <row r="13" spans="1:23" ht="15.75" customHeight="1">
      <c r="A13" s="16">
        <v>10</v>
      </c>
      <c r="B13" s="18">
        <v>201827019</v>
      </c>
      <c r="C13" s="20" t="s">
        <v>51</v>
      </c>
      <c r="D13" s="21" t="s">
        <v>52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5">
        <f t="shared" si="0"/>
        <v>0</v>
      </c>
      <c r="V13" s="26">
        <f t="shared" ca="1" si="1"/>
        <v>0</v>
      </c>
      <c r="W13" s="28" t="str">
        <f t="shared" ca="1" si="2"/>
        <v>não certificado</v>
      </c>
    </row>
    <row r="14" spans="1:23">
      <c r="A14" s="16">
        <v>11</v>
      </c>
      <c r="B14" s="30" t="s">
        <v>55</v>
      </c>
      <c r="C14" s="21" t="s">
        <v>56</v>
      </c>
      <c r="D14" s="21" t="s">
        <v>57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5">
        <f t="shared" si="0"/>
        <v>0</v>
      </c>
      <c r="V14" s="26">
        <f t="shared" ca="1" si="1"/>
        <v>0</v>
      </c>
      <c r="W14" s="28" t="str">
        <f t="shared" ca="1" si="2"/>
        <v>não certificado</v>
      </c>
    </row>
    <row r="15" spans="1:23">
      <c r="A15" s="16">
        <v>12</v>
      </c>
      <c r="B15" s="30">
        <v>201988015</v>
      </c>
      <c r="C15" s="21" t="s">
        <v>60</v>
      </c>
      <c r="D15" s="21" t="s">
        <v>61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5">
        <f t="shared" si="0"/>
        <v>0</v>
      </c>
      <c r="V15" s="26">
        <f t="shared" ca="1" si="1"/>
        <v>0</v>
      </c>
      <c r="W15" s="28" t="str">
        <f t="shared" ca="1" si="2"/>
        <v>não certificado</v>
      </c>
    </row>
    <row r="16" spans="1:23" ht="15.75" customHeight="1">
      <c r="A16" s="34">
        <v>13</v>
      </c>
      <c r="B16" s="30">
        <v>201304179</v>
      </c>
      <c r="C16" s="21" t="s">
        <v>64</v>
      </c>
      <c r="D16" s="21" t="s">
        <v>65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5">
        <f t="shared" si="0"/>
        <v>0</v>
      </c>
      <c r="V16" s="26">
        <f t="shared" ca="1" si="1"/>
        <v>0</v>
      </c>
      <c r="W16" s="28" t="str">
        <f t="shared" ca="1" si="2"/>
        <v>não certificado</v>
      </c>
    </row>
    <row r="17" spans="1:23" ht="15.75" customHeight="1">
      <c r="A17" s="34">
        <v>14</v>
      </c>
      <c r="B17" s="30">
        <v>201608023</v>
      </c>
      <c r="C17" s="21" t="s">
        <v>70</v>
      </c>
      <c r="D17" s="21" t="s">
        <v>72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0</v>
      </c>
      <c r="K17" s="22">
        <v>0</v>
      </c>
      <c r="L17" s="22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5">
        <f t="shared" si="0"/>
        <v>5</v>
      </c>
      <c r="V17" s="26">
        <f t="shared" ca="1" si="1"/>
        <v>0.3125</v>
      </c>
      <c r="W17" s="28" t="str">
        <f t="shared" ca="1" si="2"/>
        <v>não certificado</v>
      </c>
    </row>
    <row r="18" spans="1:23" ht="15.75" customHeight="1">
      <c r="A18" s="34">
        <v>15</v>
      </c>
      <c r="B18" s="30" t="s">
        <v>74</v>
      </c>
      <c r="C18" s="21" t="s">
        <v>75</v>
      </c>
      <c r="D18" s="21" t="s">
        <v>76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5">
        <f t="shared" si="0"/>
        <v>0</v>
      </c>
      <c r="V18" s="26">
        <f t="shared" ca="1" si="1"/>
        <v>0</v>
      </c>
      <c r="W18" s="28" t="str">
        <f t="shared" ca="1" si="2"/>
        <v>não certificado</v>
      </c>
    </row>
    <row r="19" spans="1:23" ht="15.75" customHeight="1">
      <c r="A19" s="34">
        <v>16</v>
      </c>
      <c r="B19" s="30">
        <v>201533020</v>
      </c>
      <c r="C19" s="21" t="s">
        <v>79</v>
      </c>
      <c r="D19" s="21" t="s">
        <v>80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0</v>
      </c>
      <c r="K19" s="22">
        <v>0</v>
      </c>
      <c r="L19" s="22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5">
        <f t="shared" si="0"/>
        <v>5</v>
      </c>
      <c r="V19" s="26">
        <f t="shared" ca="1" si="1"/>
        <v>0.3125</v>
      </c>
      <c r="W19" s="28" t="str">
        <f t="shared" ca="1" si="2"/>
        <v>não certificado</v>
      </c>
    </row>
    <row r="20" spans="1:23" ht="15.75" customHeight="1">
      <c r="A20" s="34">
        <v>17</v>
      </c>
      <c r="B20" s="18">
        <v>201930028</v>
      </c>
      <c r="C20" s="20" t="s">
        <v>81</v>
      </c>
      <c r="D20" s="21" t="s">
        <v>82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5">
        <f t="shared" si="0"/>
        <v>0</v>
      </c>
      <c r="V20" s="26">
        <f t="shared" ca="1" si="1"/>
        <v>0</v>
      </c>
      <c r="W20" s="28" t="str">
        <f t="shared" ca="1" si="2"/>
        <v>não certificado</v>
      </c>
    </row>
    <row r="21" spans="1:23" ht="15.75" customHeight="1">
      <c r="A21" s="34">
        <v>18</v>
      </c>
      <c r="B21" s="30">
        <v>201532023</v>
      </c>
      <c r="C21" s="21" t="s">
        <v>85</v>
      </c>
      <c r="D21" s="21" t="s">
        <v>86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5">
        <f t="shared" si="0"/>
        <v>0</v>
      </c>
      <c r="V21" s="26">
        <f t="shared" ca="1" si="1"/>
        <v>0</v>
      </c>
      <c r="W21" s="28" t="str">
        <f t="shared" ca="1" si="2"/>
        <v>não certificado</v>
      </c>
    </row>
    <row r="22" spans="1:23" ht="15.75" customHeight="1">
      <c r="A22" s="34">
        <v>19</v>
      </c>
      <c r="B22" s="30">
        <v>201829035</v>
      </c>
      <c r="C22" s="21" t="s">
        <v>89</v>
      </c>
      <c r="D22" s="21" t="s">
        <v>90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5">
        <f t="shared" si="0"/>
        <v>0</v>
      </c>
      <c r="V22" s="26">
        <f t="shared" ca="1" si="1"/>
        <v>0</v>
      </c>
      <c r="W22" s="28" t="str">
        <f t="shared" ca="1" si="2"/>
        <v>não certificado</v>
      </c>
    </row>
    <row r="23" spans="1:23" ht="15.75" customHeight="1">
      <c r="A23" s="34">
        <v>20</v>
      </c>
      <c r="B23" s="35"/>
      <c r="C23" s="20"/>
      <c r="D23" s="20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5">
        <f t="shared" si="0"/>
        <v>0</v>
      </c>
      <c r="V23" s="26">
        <f t="shared" ca="1" si="1"/>
        <v>0</v>
      </c>
      <c r="W23" s="28" t="str">
        <f t="shared" ca="1" si="2"/>
        <v>não certificado</v>
      </c>
    </row>
    <row r="24" spans="1:23">
      <c r="A24" s="16">
        <v>21</v>
      </c>
      <c r="B24" s="21"/>
      <c r="C24" s="21"/>
      <c r="D24" s="21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5">
        <f t="shared" si="0"/>
        <v>0</v>
      </c>
      <c r="V24" s="26">
        <f t="shared" ca="1" si="1"/>
        <v>0</v>
      </c>
      <c r="W24" s="28" t="str">
        <f t="shared" ca="1" si="2"/>
        <v>não certificado</v>
      </c>
    </row>
    <row r="25" spans="1:23">
      <c r="A25" s="16">
        <v>22</v>
      </c>
      <c r="B25" s="21"/>
      <c r="C25" s="21"/>
      <c r="D25" s="21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5">
        <f t="shared" si="0"/>
        <v>0</v>
      </c>
      <c r="V25" s="26">
        <f t="shared" ca="1" si="1"/>
        <v>0</v>
      </c>
      <c r="W25" s="28" t="str">
        <f t="shared" ca="1" si="2"/>
        <v>não certificado</v>
      </c>
    </row>
    <row r="26" spans="1:23">
      <c r="A26" s="16">
        <v>23</v>
      </c>
      <c r="B26" s="21"/>
      <c r="C26" s="21"/>
      <c r="D26" s="21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5">
        <f t="shared" si="0"/>
        <v>0</v>
      </c>
      <c r="V26" s="26">
        <f t="shared" ca="1" si="1"/>
        <v>0</v>
      </c>
      <c r="W26" s="28" t="str">
        <f t="shared" ca="1" si="2"/>
        <v>não certificado</v>
      </c>
    </row>
    <row r="27" spans="1:23">
      <c r="A27" s="16">
        <v>24</v>
      </c>
      <c r="B27" s="21"/>
      <c r="C27" s="21"/>
      <c r="D27" s="21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5">
        <f t="shared" si="0"/>
        <v>0</v>
      </c>
      <c r="V27" s="26">
        <f t="shared" ca="1" si="1"/>
        <v>0</v>
      </c>
      <c r="W27" s="28" t="str">
        <f t="shared" ca="1" si="2"/>
        <v>não certificado</v>
      </c>
    </row>
    <row r="28" spans="1:23">
      <c r="A28" s="16">
        <v>25</v>
      </c>
      <c r="B28" s="21"/>
      <c r="C28" s="21"/>
      <c r="D28" s="21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5">
        <f t="shared" si="0"/>
        <v>0</v>
      </c>
      <c r="V28" s="26">
        <f t="shared" ca="1" si="1"/>
        <v>0</v>
      </c>
      <c r="W28" s="28" t="str">
        <f t="shared" ca="1" si="2"/>
        <v>não certificado</v>
      </c>
    </row>
    <row r="29" spans="1:23">
      <c r="A29" s="36"/>
      <c r="B29" s="36"/>
      <c r="C29" s="36"/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8">
        <f t="shared" si="0"/>
        <v>0</v>
      </c>
      <c r="V29" s="39">
        <f t="shared" ca="1" si="1"/>
        <v>0</v>
      </c>
      <c r="W29" s="40" t="str">
        <f t="shared" ca="1" si="2"/>
        <v>não certificado</v>
      </c>
    </row>
    <row r="30" spans="1:23">
      <c r="A30" s="36"/>
      <c r="B30" s="36"/>
      <c r="C30" s="36"/>
      <c r="D30" s="3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8">
        <f t="shared" si="0"/>
        <v>0</v>
      </c>
      <c r="V30" s="39">
        <f t="shared" ca="1" si="1"/>
        <v>0</v>
      </c>
      <c r="W30" s="40" t="str">
        <f t="shared" ca="1" si="2"/>
        <v>não certificado</v>
      </c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  <c r="W31" s="43"/>
    </row>
    <row r="32" spans="1:23">
      <c r="A32" s="41"/>
      <c r="B32" s="4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6"/>
    </row>
    <row r="33" spans="1:23">
      <c r="A33" s="41"/>
      <c r="B33" s="4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6"/>
    </row>
    <row r="34" spans="1:2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6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/>
      <c r="W35" s="43"/>
    </row>
    <row r="36" spans="1:2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6"/>
  <sheetViews>
    <sheetView workbookViewId="0"/>
  </sheetViews>
  <sheetFormatPr defaultColWidth="14.42578125" defaultRowHeight="15.75" customHeight="1"/>
  <cols>
    <col min="1" max="1" width="5.7109375" customWidth="1"/>
    <col min="2" max="2" width="16.42578125" customWidth="1"/>
    <col min="3" max="4" width="34.42578125" customWidth="1"/>
    <col min="5" max="5" width="8.140625" customWidth="1"/>
    <col min="6" max="6" width="9.85546875" customWidth="1"/>
    <col min="7" max="7" width="9.140625" customWidth="1"/>
    <col min="8" max="8" width="9.42578125" customWidth="1"/>
    <col min="9" max="10" width="8.5703125" customWidth="1"/>
    <col min="11" max="11" width="8.42578125" customWidth="1"/>
    <col min="12" max="12" width="9.7109375" customWidth="1"/>
    <col min="13" max="13" width="9" customWidth="1"/>
    <col min="14" max="15" width="8.42578125" customWidth="1"/>
    <col min="16" max="16" width="8.85546875" customWidth="1"/>
    <col min="17" max="17" width="9.140625" customWidth="1"/>
    <col min="18" max="18" width="10.140625" customWidth="1"/>
    <col min="19" max="19" width="10.42578125" customWidth="1"/>
    <col min="20" max="20" width="10.5703125" customWidth="1"/>
  </cols>
  <sheetData>
    <row r="1" spans="1:23" ht="15.75" customHeight="1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8"/>
      <c r="W1" s="9"/>
    </row>
    <row r="2" spans="1:23">
      <c r="A2" s="1"/>
      <c r="B2" s="47" t="s">
        <v>3</v>
      </c>
      <c r="C2" s="48"/>
      <c r="D2" s="1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5</v>
      </c>
      <c r="V2" s="8" t="s">
        <v>6</v>
      </c>
      <c r="W2" s="9" t="s">
        <v>7</v>
      </c>
    </row>
    <row r="3" spans="1:23" ht="15.75" customHeight="1">
      <c r="A3" s="10" t="s">
        <v>8</v>
      </c>
      <c r="B3" s="11" t="s">
        <v>9</v>
      </c>
      <c r="C3" s="11" t="s">
        <v>10</v>
      </c>
      <c r="D3" s="11" t="s">
        <v>11</v>
      </c>
      <c r="E3" s="12">
        <v>43915</v>
      </c>
      <c r="F3" s="12">
        <v>43917</v>
      </c>
      <c r="G3" s="12">
        <v>43922</v>
      </c>
      <c r="H3" s="12">
        <v>43924</v>
      </c>
      <c r="I3" s="13">
        <v>43929</v>
      </c>
      <c r="J3" s="13">
        <v>43936</v>
      </c>
      <c r="K3" s="13">
        <v>43938</v>
      </c>
      <c r="L3" s="13">
        <v>43943</v>
      </c>
      <c r="M3" s="14">
        <v>43945</v>
      </c>
      <c r="N3" s="12">
        <v>43950</v>
      </c>
      <c r="O3" s="12">
        <v>43957</v>
      </c>
      <c r="P3" s="12">
        <v>43959</v>
      </c>
      <c r="Q3" s="13">
        <v>43964</v>
      </c>
      <c r="R3" s="13">
        <v>43966</v>
      </c>
      <c r="S3" s="13">
        <v>43971</v>
      </c>
      <c r="T3" s="13">
        <v>43973</v>
      </c>
      <c r="U3" s="15">
        <f ca="1">IFERROR(__xludf.DUMMYFUNCTION("COUNTUNIQUE(E3:T3)"),16)</f>
        <v>16</v>
      </c>
      <c r="V3" s="8"/>
      <c r="W3" s="9"/>
    </row>
    <row r="4" spans="1:23">
      <c r="A4" s="16">
        <v>1</v>
      </c>
      <c r="B4" s="17">
        <v>201688013</v>
      </c>
      <c r="C4" s="17" t="s">
        <v>13</v>
      </c>
      <c r="D4" s="17" t="s">
        <v>14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23">
        <f t="shared" ref="U4:U30" si="0">SUM(E4:T4)</f>
        <v>16</v>
      </c>
      <c r="V4" s="24">
        <f ca="1">U4/U3</f>
        <v>1</v>
      </c>
      <c r="W4" s="27" t="str">
        <f t="shared" ref="W4:W30" ca="1" si="1">IF(V4&gt;=0.75,"certificado","não certificado")</f>
        <v>certificado</v>
      </c>
    </row>
    <row r="5" spans="1:23">
      <c r="A5" s="16">
        <v>2</v>
      </c>
      <c r="B5" s="17">
        <v>201932042</v>
      </c>
      <c r="C5" s="17" t="s">
        <v>17</v>
      </c>
      <c r="D5" s="17" t="s">
        <v>18</v>
      </c>
      <c r="E5" s="29"/>
      <c r="F5" s="19">
        <v>1</v>
      </c>
      <c r="G5" s="29"/>
      <c r="H5" s="19">
        <v>1</v>
      </c>
      <c r="I5" s="29"/>
      <c r="J5" s="29"/>
      <c r="K5" s="19"/>
      <c r="L5" s="29"/>
      <c r="M5" s="29"/>
      <c r="N5" s="19"/>
      <c r="O5" s="29"/>
      <c r="P5" s="19"/>
      <c r="Q5" s="29"/>
      <c r="R5" s="29"/>
      <c r="S5" s="29"/>
      <c r="T5" s="29"/>
      <c r="U5" s="23">
        <f t="shared" si="0"/>
        <v>2</v>
      </c>
      <c r="V5" s="24">
        <f t="shared" ref="V5:V30" ca="1" si="2">U5/$U$3</f>
        <v>0.125</v>
      </c>
      <c r="W5" s="27" t="str">
        <f t="shared" ca="1" si="1"/>
        <v>não certificado</v>
      </c>
    </row>
    <row r="6" spans="1:23">
      <c r="A6" s="16">
        <v>3</v>
      </c>
      <c r="B6" s="17">
        <v>201684013</v>
      </c>
      <c r="C6" s="17" t="s">
        <v>24</v>
      </c>
      <c r="D6" s="17" t="s">
        <v>25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3">
        <f t="shared" si="0"/>
        <v>0</v>
      </c>
      <c r="V6" s="24">
        <f t="shared" ca="1" si="2"/>
        <v>0</v>
      </c>
      <c r="W6" s="27" t="str">
        <f t="shared" ca="1" si="1"/>
        <v>não certificado</v>
      </c>
    </row>
    <row r="7" spans="1:23">
      <c r="A7" s="16">
        <v>4</v>
      </c>
      <c r="B7" s="17">
        <v>201729027</v>
      </c>
      <c r="C7" s="17" t="s">
        <v>28</v>
      </c>
      <c r="D7" s="17" t="s">
        <v>29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3">
        <f t="shared" si="0"/>
        <v>0</v>
      </c>
      <c r="V7" s="24">
        <f t="shared" ca="1" si="2"/>
        <v>0</v>
      </c>
      <c r="W7" s="27" t="str">
        <f t="shared" ca="1" si="1"/>
        <v>não certificado</v>
      </c>
    </row>
    <row r="8" spans="1:23">
      <c r="A8" s="16">
        <v>5</v>
      </c>
      <c r="B8" s="17">
        <v>201913040</v>
      </c>
      <c r="C8" s="17" t="s">
        <v>32</v>
      </c>
      <c r="D8" s="17" t="s">
        <v>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3">
        <f t="shared" si="0"/>
        <v>0</v>
      </c>
      <c r="V8" s="24">
        <f t="shared" ca="1" si="2"/>
        <v>0</v>
      </c>
      <c r="W8" s="27" t="str">
        <f t="shared" ca="1" si="1"/>
        <v>não certificado</v>
      </c>
    </row>
    <row r="9" spans="1:23">
      <c r="A9" s="16">
        <v>6</v>
      </c>
      <c r="B9" s="17">
        <v>201934011</v>
      </c>
      <c r="C9" s="17" t="s">
        <v>36</v>
      </c>
      <c r="D9" s="17" t="s">
        <v>37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3">
        <f t="shared" si="0"/>
        <v>0</v>
      </c>
      <c r="V9" s="24">
        <f t="shared" ca="1" si="2"/>
        <v>0</v>
      </c>
      <c r="W9" s="27" t="str">
        <f t="shared" ca="1" si="1"/>
        <v>não certificado</v>
      </c>
    </row>
    <row r="10" spans="1:23">
      <c r="A10" s="16">
        <v>7</v>
      </c>
      <c r="B10" s="17">
        <v>102350184</v>
      </c>
      <c r="C10" s="17" t="s">
        <v>41</v>
      </c>
      <c r="D10" s="17" t="s">
        <v>42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3">
        <f t="shared" si="0"/>
        <v>0</v>
      </c>
      <c r="V10" s="24">
        <f t="shared" ca="1" si="2"/>
        <v>0</v>
      </c>
      <c r="W10" s="27" t="str">
        <f t="shared" ca="1" si="1"/>
        <v>não certificado</v>
      </c>
    </row>
    <row r="11" spans="1:23">
      <c r="A11" s="16">
        <v>8</v>
      </c>
      <c r="B11" s="17">
        <v>201349080</v>
      </c>
      <c r="C11" s="17" t="s">
        <v>45</v>
      </c>
      <c r="D11" s="17" t="s">
        <v>46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3">
        <f t="shared" si="0"/>
        <v>0</v>
      </c>
      <c r="V11" s="24">
        <f t="shared" ca="1" si="2"/>
        <v>0</v>
      </c>
      <c r="W11" s="27" t="str">
        <f t="shared" ca="1" si="1"/>
        <v>não certificado</v>
      </c>
    </row>
    <row r="12" spans="1:23">
      <c r="A12" s="16">
        <v>9</v>
      </c>
      <c r="B12" s="17">
        <v>202034019</v>
      </c>
      <c r="C12" s="17" t="s">
        <v>48</v>
      </c>
      <c r="D12" s="17" t="s">
        <v>50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3">
        <f t="shared" si="0"/>
        <v>0</v>
      </c>
      <c r="V12" s="24">
        <f t="shared" ca="1" si="2"/>
        <v>0</v>
      </c>
      <c r="W12" s="27" t="str">
        <f t="shared" ca="1" si="1"/>
        <v>não certificado</v>
      </c>
    </row>
    <row r="13" spans="1:23">
      <c r="A13" s="16">
        <v>10</v>
      </c>
      <c r="B13" s="17">
        <v>201635037</v>
      </c>
      <c r="C13" s="17" t="s">
        <v>53</v>
      </c>
      <c r="D13" s="17" t="s">
        <v>54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3">
        <f t="shared" si="0"/>
        <v>0</v>
      </c>
      <c r="V13" s="24">
        <f t="shared" ca="1" si="2"/>
        <v>0</v>
      </c>
      <c r="W13" s="27" t="str">
        <f t="shared" ca="1" si="1"/>
        <v>não certificado</v>
      </c>
    </row>
    <row r="14" spans="1:23">
      <c r="A14" s="16">
        <v>11</v>
      </c>
      <c r="B14" s="17">
        <v>201924011</v>
      </c>
      <c r="C14" s="17" t="s">
        <v>58</v>
      </c>
      <c r="D14" s="17" t="s">
        <v>59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3">
        <f t="shared" si="0"/>
        <v>0</v>
      </c>
      <c r="V14" s="24">
        <f t="shared" ca="1" si="2"/>
        <v>0</v>
      </c>
      <c r="W14" s="27" t="str">
        <f t="shared" ca="1" si="1"/>
        <v>não certificado</v>
      </c>
    </row>
    <row r="15" spans="1:23">
      <c r="A15" s="16">
        <v>12</v>
      </c>
      <c r="B15" s="17">
        <v>202029507</v>
      </c>
      <c r="C15" s="17" t="s">
        <v>62</v>
      </c>
      <c r="D15" s="17" t="s">
        <v>63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3">
        <f t="shared" si="0"/>
        <v>0</v>
      </c>
      <c r="V15" s="24">
        <f t="shared" ca="1" si="2"/>
        <v>0</v>
      </c>
      <c r="W15" s="27" t="str">
        <f t="shared" ca="1" si="1"/>
        <v>não certificado</v>
      </c>
    </row>
    <row r="16" spans="1:23" ht="15.75" customHeight="1">
      <c r="A16" s="34">
        <v>13</v>
      </c>
      <c r="B16" s="17" t="s">
        <v>66</v>
      </c>
      <c r="C16" s="17" t="s">
        <v>67</v>
      </c>
      <c r="D16" s="17" t="s">
        <v>68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3">
        <f t="shared" si="0"/>
        <v>0</v>
      </c>
      <c r="V16" s="24">
        <f t="shared" ca="1" si="2"/>
        <v>0</v>
      </c>
      <c r="W16" s="27" t="str">
        <f t="shared" ca="1" si="1"/>
        <v>não certificado</v>
      </c>
    </row>
    <row r="17" spans="1:23" ht="15.75" customHeight="1">
      <c r="A17" s="34">
        <v>14</v>
      </c>
      <c r="B17" s="17" t="s">
        <v>69</v>
      </c>
      <c r="C17" s="17" t="s">
        <v>71</v>
      </c>
      <c r="D17" s="17" t="s">
        <v>73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3">
        <f t="shared" si="0"/>
        <v>0</v>
      </c>
      <c r="V17" s="24">
        <f t="shared" ca="1" si="2"/>
        <v>0</v>
      </c>
      <c r="W17" s="27" t="str">
        <f t="shared" ca="1" si="1"/>
        <v>não certificado</v>
      </c>
    </row>
    <row r="18" spans="1:23" ht="15.75" customHeight="1">
      <c r="A18" s="34">
        <v>15</v>
      </c>
      <c r="B18" s="17">
        <v>102480034</v>
      </c>
      <c r="C18" s="17" t="s">
        <v>77</v>
      </c>
      <c r="D18" s="17" t="s">
        <v>78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3">
        <f t="shared" si="0"/>
        <v>0</v>
      </c>
      <c r="V18" s="24">
        <f t="shared" ca="1" si="2"/>
        <v>0</v>
      </c>
      <c r="W18" s="27" t="str">
        <f t="shared" ca="1" si="1"/>
        <v>não certificado</v>
      </c>
    </row>
    <row r="19" spans="1:23" ht="15.75" customHeight="1">
      <c r="A19" s="34">
        <v>16</v>
      </c>
      <c r="B19" s="17">
        <v>202051012</v>
      </c>
      <c r="C19" s="17" t="s">
        <v>83</v>
      </c>
      <c r="D19" s="17" t="s">
        <v>84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3">
        <f t="shared" si="0"/>
        <v>0</v>
      </c>
      <c r="V19" s="24">
        <f t="shared" ca="1" si="2"/>
        <v>0</v>
      </c>
      <c r="W19" s="27" t="str">
        <f t="shared" ca="1" si="1"/>
        <v>não certificado</v>
      </c>
    </row>
    <row r="20" spans="1:23" ht="15.75" customHeight="1">
      <c r="A20" s="34">
        <v>17</v>
      </c>
      <c r="B20" s="17">
        <v>201833038</v>
      </c>
      <c r="C20" s="17" t="s">
        <v>87</v>
      </c>
      <c r="D20" s="17" t="s">
        <v>88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3">
        <f t="shared" si="0"/>
        <v>0</v>
      </c>
      <c r="V20" s="24">
        <f t="shared" ca="1" si="2"/>
        <v>0</v>
      </c>
      <c r="W20" s="27" t="str">
        <f t="shared" ca="1" si="1"/>
        <v>não certificado</v>
      </c>
    </row>
    <row r="21" spans="1:23" ht="15.75" customHeight="1">
      <c r="A21" s="34">
        <v>18</v>
      </c>
      <c r="B21" s="17">
        <v>201604045</v>
      </c>
      <c r="C21" s="17" t="s">
        <v>91</v>
      </c>
      <c r="D21" s="17" t="s">
        <v>92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3">
        <f t="shared" si="0"/>
        <v>0</v>
      </c>
      <c r="V21" s="24">
        <f t="shared" ca="1" si="2"/>
        <v>0</v>
      </c>
      <c r="W21" s="27" t="str">
        <f t="shared" ca="1" si="1"/>
        <v>não certificado</v>
      </c>
    </row>
    <row r="22" spans="1:23" ht="15.75" customHeight="1">
      <c r="A22" s="34">
        <v>19</v>
      </c>
      <c r="B22" s="25"/>
      <c r="C22" s="20"/>
      <c r="D22" s="21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3">
        <f t="shared" si="0"/>
        <v>0</v>
      </c>
      <c r="V22" s="24">
        <f t="shared" ca="1" si="2"/>
        <v>0</v>
      </c>
      <c r="W22" s="27" t="str">
        <f t="shared" ca="1" si="1"/>
        <v>não certificado</v>
      </c>
    </row>
    <row r="23" spans="1:23" ht="15.75" customHeight="1">
      <c r="A23" s="34">
        <v>20</v>
      </c>
      <c r="B23" s="35"/>
      <c r="C23" s="20"/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3">
        <f t="shared" si="0"/>
        <v>0</v>
      </c>
      <c r="V23" s="24">
        <f t="shared" ca="1" si="2"/>
        <v>0</v>
      </c>
      <c r="W23" s="27" t="str">
        <f t="shared" ca="1" si="1"/>
        <v>não certificado</v>
      </c>
    </row>
    <row r="24" spans="1:23">
      <c r="A24" s="16">
        <v>21</v>
      </c>
      <c r="B24" s="21"/>
      <c r="C24" s="21"/>
      <c r="D24" s="2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3">
        <f t="shared" si="0"/>
        <v>0</v>
      </c>
      <c r="V24" s="24">
        <f t="shared" ca="1" si="2"/>
        <v>0</v>
      </c>
      <c r="W24" s="27" t="str">
        <f t="shared" ca="1" si="1"/>
        <v>não certificado</v>
      </c>
    </row>
    <row r="25" spans="1:23">
      <c r="A25" s="16">
        <v>22</v>
      </c>
      <c r="B25" s="21"/>
      <c r="C25" s="21"/>
      <c r="D25" s="2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3">
        <f t="shared" si="0"/>
        <v>0</v>
      </c>
      <c r="V25" s="24">
        <f t="shared" ca="1" si="2"/>
        <v>0</v>
      </c>
      <c r="W25" s="27" t="str">
        <f t="shared" ca="1" si="1"/>
        <v>não certificado</v>
      </c>
    </row>
    <row r="26" spans="1:23">
      <c r="A26" s="16">
        <v>23</v>
      </c>
      <c r="B26" s="21"/>
      <c r="C26" s="21"/>
      <c r="D26" s="2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3">
        <f t="shared" si="0"/>
        <v>0</v>
      </c>
      <c r="V26" s="24">
        <f t="shared" ca="1" si="2"/>
        <v>0</v>
      </c>
      <c r="W26" s="27" t="str">
        <f t="shared" ca="1" si="1"/>
        <v>não certificado</v>
      </c>
    </row>
    <row r="27" spans="1:23">
      <c r="A27" s="16">
        <v>24</v>
      </c>
      <c r="B27" s="21"/>
      <c r="C27" s="21"/>
      <c r="D27" s="2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3">
        <f t="shared" si="0"/>
        <v>0</v>
      </c>
      <c r="V27" s="24">
        <f t="shared" ca="1" si="2"/>
        <v>0</v>
      </c>
      <c r="W27" s="27" t="str">
        <f t="shared" ca="1" si="1"/>
        <v>não certificado</v>
      </c>
    </row>
    <row r="28" spans="1:23">
      <c r="A28" s="16">
        <v>25</v>
      </c>
      <c r="B28" s="21"/>
      <c r="C28" s="21"/>
      <c r="D28" s="21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3">
        <f t="shared" si="0"/>
        <v>0</v>
      </c>
      <c r="V28" s="24">
        <f t="shared" ca="1" si="2"/>
        <v>0</v>
      </c>
      <c r="W28" s="27" t="str">
        <f t="shared" ca="1" si="1"/>
        <v>não certificado</v>
      </c>
    </row>
    <row r="29" spans="1:23">
      <c r="A29" s="21"/>
      <c r="B29" s="21"/>
      <c r="C29" s="21"/>
      <c r="D29" s="2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3">
        <f t="shared" si="0"/>
        <v>0</v>
      </c>
      <c r="V29" s="24">
        <f t="shared" ca="1" si="2"/>
        <v>0</v>
      </c>
      <c r="W29" s="27" t="str">
        <f t="shared" ca="1" si="1"/>
        <v>não certificado</v>
      </c>
    </row>
    <row r="30" spans="1:23">
      <c r="A30" s="21"/>
      <c r="B30" s="21"/>
      <c r="C30" s="21"/>
      <c r="D30" s="2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3">
        <f t="shared" si="0"/>
        <v>0</v>
      </c>
      <c r="V30" s="24">
        <f t="shared" ca="1" si="2"/>
        <v>0</v>
      </c>
      <c r="W30" s="27" t="str">
        <f t="shared" ca="1" si="1"/>
        <v>não certificado</v>
      </c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  <c r="W31" s="43"/>
    </row>
    <row r="32" spans="1:23">
      <c r="A32" s="41"/>
      <c r="B32" s="4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6"/>
    </row>
    <row r="33" spans="1:23">
      <c r="A33" s="41"/>
      <c r="B33" s="4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6"/>
    </row>
    <row r="34" spans="1:2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6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/>
      <c r="W35" s="43"/>
    </row>
    <row r="36" spans="1:2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01 Quarta e sexta 1300 as</vt:lpstr>
      <vt:lpstr> Turma 02 Quarta e sexta 1500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edmárcia andrade</dc:creator>
  <cp:lastModifiedBy>Windows User</cp:lastModifiedBy>
  <dcterms:created xsi:type="dcterms:W3CDTF">2020-03-19T19:34:15Z</dcterms:created>
  <dcterms:modified xsi:type="dcterms:W3CDTF">2020-03-19T19:34:15Z</dcterms:modified>
</cp:coreProperties>
</file>