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FC900C9-F51C-470D-ABA2-82578FCE0A35}" xr6:coauthVersionLast="47" xr6:coauthVersionMax="47" xr10:uidLastSave="{00000000-0000-0000-0000-000000000000}"/>
  <bookViews>
    <workbookView xWindow="-120" yWindow="-120" windowWidth="29040" windowHeight="15840" xr2:uid="{C2B53492-624F-4699-BE5F-B96E84A436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56" i="1"/>
  <c r="F57" i="1"/>
  <c r="F58" i="1"/>
  <c r="F59" i="1"/>
  <c r="F60" i="1"/>
  <c r="F61" i="1"/>
  <c r="F62" i="1"/>
  <c r="F63" i="1"/>
  <c r="F64" i="1"/>
  <c r="F65" i="1"/>
  <c r="F66" i="1"/>
  <c r="F76" i="1" s="1"/>
  <c r="C155" i="1" s="1"/>
  <c r="F67" i="1"/>
  <c r="F68" i="1"/>
  <c r="F69" i="1"/>
  <c r="F70" i="1"/>
  <c r="F71" i="1"/>
  <c r="F72" i="1"/>
  <c r="F73" i="1"/>
  <c r="F74" i="1"/>
  <c r="F75" i="1"/>
  <c r="F55" i="1"/>
  <c r="F12" i="1"/>
  <c r="F134" i="1"/>
  <c r="F106" i="1"/>
  <c r="F107" i="1"/>
  <c r="F108" i="1"/>
  <c r="F109" i="1"/>
  <c r="F93" i="1"/>
  <c r="F92" i="1"/>
  <c r="F91" i="1"/>
  <c r="F90" i="1"/>
  <c r="F89" i="1"/>
  <c r="F49" i="1"/>
  <c r="F48" i="1"/>
  <c r="F47" i="1"/>
  <c r="F46" i="1"/>
  <c r="F45" i="1"/>
  <c r="F44" i="1"/>
  <c r="F43" i="1"/>
  <c r="F42" i="1"/>
  <c r="F41" i="1"/>
  <c r="F40" i="1"/>
  <c r="F94" i="1"/>
  <c r="F81" i="1"/>
  <c r="F82" i="1"/>
  <c r="F83" i="1"/>
  <c r="F84" i="1"/>
  <c r="F85" i="1"/>
  <c r="F86" i="1"/>
  <c r="F87" i="1"/>
  <c r="F88" i="1"/>
  <c r="F80" i="1"/>
  <c r="F11" i="1"/>
  <c r="F13" i="1"/>
  <c r="F14" i="1"/>
  <c r="F15" i="1"/>
  <c r="F16" i="1"/>
  <c r="F17" i="1"/>
  <c r="F18" i="1"/>
  <c r="F19" i="1"/>
  <c r="F20" i="1"/>
  <c r="F144" i="1"/>
  <c r="F145" i="1"/>
  <c r="F146" i="1"/>
  <c r="F147" i="1"/>
  <c r="F148" i="1"/>
  <c r="F149" i="1"/>
  <c r="F143" i="1"/>
  <c r="F128" i="1"/>
  <c r="F129" i="1"/>
  <c r="F139" i="1" s="1"/>
  <c r="F130" i="1"/>
  <c r="F131" i="1"/>
  <c r="F132" i="1"/>
  <c r="F133" i="1"/>
  <c r="F135" i="1"/>
  <c r="F136" i="1"/>
  <c r="F137" i="1"/>
  <c r="F138" i="1"/>
  <c r="F127" i="1"/>
  <c r="F116" i="1"/>
  <c r="F117" i="1"/>
  <c r="F118" i="1"/>
  <c r="F119" i="1"/>
  <c r="F123" i="1" s="1"/>
  <c r="F120" i="1"/>
  <c r="F121" i="1"/>
  <c r="F122" i="1"/>
  <c r="F115" i="1"/>
  <c r="F100" i="1"/>
  <c r="F101" i="1"/>
  <c r="F102" i="1"/>
  <c r="F103" i="1"/>
  <c r="F104" i="1"/>
  <c r="F105" i="1"/>
  <c r="F99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50" i="1"/>
  <c r="F25" i="1"/>
  <c r="F51" i="1" s="1"/>
  <c r="C154" i="1" s="1"/>
  <c r="F9" i="1"/>
  <c r="F10" i="1"/>
  <c r="F7" i="1"/>
  <c r="F110" i="1"/>
  <c r="C157" i="1" s="1"/>
  <c r="F150" i="1" l="1"/>
  <c r="C158" i="1" s="1"/>
  <c r="F21" i="1"/>
  <c r="C153" i="1" s="1"/>
  <c r="F95" i="1"/>
  <c r="C156" i="1" s="1"/>
  <c r="C159" i="1" l="1"/>
</calcChain>
</file>

<file path=xl/sharedStrings.xml><?xml version="1.0" encoding="utf-8"?>
<sst xmlns="http://schemas.openxmlformats.org/spreadsheetml/2006/main" count="394" uniqueCount="180">
  <si>
    <t>Eixo 1 - Atividades de Ensino (máximo de 75% da carga horária relativa ao regime de trabalho)</t>
  </si>
  <si>
    <t>i</t>
  </si>
  <si>
    <t>ii</t>
  </si>
  <si>
    <t>ministrar aulas em disciplinas extensionistas</t>
  </si>
  <si>
    <t>iii</t>
  </si>
  <si>
    <t>tutoria de residência</t>
  </si>
  <si>
    <t>iv</t>
  </si>
  <si>
    <t>v</t>
  </si>
  <si>
    <t>orientar ou coorientar trabalhos de conclusão de curso, estágios e monografias</t>
  </si>
  <si>
    <t>vi</t>
  </si>
  <si>
    <t>vii</t>
  </si>
  <si>
    <t>viii</t>
  </si>
  <si>
    <t>coordenar disciplina</t>
  </si>
  <si>
    <t>ix</t>
  </si>
  <si>
    <t>coordenar ou tutorar Programa ou Grupo de Educação Tutorial, ou outros programas institucionais da UFJF de mesma natureza</t>
  </si>
  <si>
    <t>x</t>
  </si>
  <si>
    <t>realizar atendimento educacional individual a estudantes público-alvo da Educação Especial.</t>
  </si>
  <si>
    <t>xi</t>
  </si>
  <si>
    <t>atividades complementares de ensino (visitas técnicas, participação em bancas de conclusão de cursos de graduação e de pós-graduação, grupos de estudo, entre outros)</t>
  </si>
  <si>
    <t>xii</t>
  </si>
  <si>
    <t>coordenação de Programas ou Projetos Especiais de Ensino devidamente registrados e institucionalizados.</t>
  </si>
  <si>
    <t>xiii</t>
  </si>
  <si>
    <t>reuniões pedagógicas, com responsáveis e conselhos de classe na educação básica.</t>
  </si>
  <si>
    <t>Descrição da atividade</t>
  </si>
  <si>
    <t>Total</t>
  </si>
  <si>
    <t>Eixo 2 - Atividades de Pesquisa (máximo de 50% da carga horária relativa ao regime de trabalho)</t>
  </si>
  <si>
    <t>coordenação de projetos de pesquisa registrados na instituição com financiamento de órgãos/instituições, públicas ou privadas</t>
  </si>
  <si>
    <t>coordenação de projetos de pesquisa registrados na instituição sem financiamento</t>
  </si>
  <si>
    <t>vice-coordenação ou subcoordenação de projetos com ou sem financiamento</t>
  </si>
  <si>
    <t>participação em projetos de pesquisa registrados na instituição (com ou sem financiamento)</t>
  </si>
  <si>
    <t>orientação de projetos de iniciação científica, formalmente registrados na instituição, nas modalidades de ensino médio e graduação.</t>
  </si>
  <si>
    <t>coorientação de projetos de iniciação científica, formalmente registrados na Instituição, nas modalidades de ensino médio e graduação.</t>
  </si>
  <si>
    <t>editor-chefe/principal de periódico científico</t>
  </si>
  <si>
    <t>editor associado e/ou integrante de equipe editorial de periódico científico</t>
  </si>
  <si>
    <t>presidir associação científica com mandato fixo</t>
  </si>
  <si>
    <t>compor diretoria de associação científica com mandato fixo</t>
  </si>
  <si>
    <t>participação em comitê assessor ou câmara técnica com mandato fixo</t>
  </si>
  <si>
    <t>curadoria científica de acervo</t>
  </si>
  <si>
    <t>coordenação de comitê ou de comissão de ética em pesquisa</t>
  </si>
  <si>
    <t>xiv</t>
  </si>
  <si>
    <t>participação em comitê ou em comissão de ética em pesquisa</t>
  </si>
  <si>
    <t>xv</t>
  </si>
  <si>
    <t>supervisionar pós-doutorado</t>
  </si>
  <si>
    <t>xvi</t>
  </si>
  <si>
    <t>Eixo 3 - Atividades de Extensão (máximo de 50% da carga horária relativa ao regime de trabalho)</t>
  </si>
  <si>
    <t>coordenação de programa ou projeto de extensão com financiamento, registrados na Pró-Reitoria de Extensão</t>
  </si>
  <si>
    <t>vice-coordenação de programa ou projeto de extensão com financiamento, registrados na Pró-Reitoria de Extensão</t>
  </si>
  <si>
    <t>coordenação de programa ou projeto de extensão sem financiamento, registrados na Pró-Reitoria de Extensão</t>
  </si>
  <si>
    <t>vice-coordenação de programa ou projeto de extensão sem financiamento, registrados na Pró-Reitoria de Extensão</t>
  </si>
  <si>
    <t>participação em programa ou projeto de extensão com ou sem financiamento, registrados na Pró-Reitoria de Extensão</t>
  </si>
  <si>
    <t>orientação em programa ou projeto de extensão (inclusive de consultoria ou técnico) registrado na Pró-Reitoria de Extensão</t>
  </si>
  <si>
    <t>coordenação de projetos de divulgação e popularização científica registrado na instituição</t>
  </si>
  <si>
    <t>participação em projetos de divulgação e popularização científica registrado na instituição</t>
  </si>
  <si>
    <t>Eixo 4 - Atividades de Arte e Cultura (máximo de 50% da carga horária relativa ao regime de trabalho)*</t>
  </si>
  <si>
    <t>Eixo 5 - Atividades de Inovação (máximo de 50% da carga horária relativa ao regime de trabalho)</t>
  </si>
  <si>
    <t>coordenação de projeto de parceria para pesquisa, desenvolvimento e inovação registrados na instituição (P&amp;D, Extensão Tecnológica)</t>
  </si>
  <si>
    <t>vice-coordenação de projeto de parceria para pesquisa, desenvolvimento e inovação registrados na instituição (P&amp;D, Extensão Tecnológica)</t>
  </si>
  <si>
    <t>participação como pesquisador em projeto de parceria para pesquisa, desenvolvimento e inovação registrados na instituição</t>
  </si>
  <si>
    <t>coordenação de projeto de prestação de serviço técnico especializado registrado na instituição</t>
  </si>
  <si>
    <t>vice-coordenação de projeto de prestação de serviço técnico especializado registrado na instituição</t>
  </si>
  <si>
    <t>participação na equipe executora de projeto de prestação de serviço técnico especializado registrado na instituição</t>
  </si>
  <si>
    <t>mentoria de startups, tutoria de Empresa Júnior, coordenação de Equipe de Competição registrado na instituição</t>
  </si>
  <si>
    <t>Exercício do cargo de Pró-reitor(a) adjunto(a)</t>
  </si>
  <si>
    <t>Exercício do cargo de Diretor(a) ou Coordenador(a) Administrativo(a) em Unidade Acadêmica ou Administrativa</t>
  </si>
  <si>
    <t>Secretário(a) geral</t>
  </si>
  <si>
    <t>Diretor(a) ou Presidente de Fundações de Apoio vinculadas à UFJF</t>
  </si>
  <si>
    <t>Diretor(a) ou Coordenador(a) de Órgãos Suplementares</t>
  </si>
  <si>
    <t>Coordenador(a) de Curso de Graduação ou do Ensino Básico</t>
  </si>
  <si>
    <r>
      <t xml:space="preserve">Coordenador(a) de Curso de Pós-graduação </t>
    </r>
    <r>
      <rPr>
        <i/>
        <sz val="12"/>
        <color theme="1"/>
        <rFont val="Arial Narrow"/>
        <family val="2"/>
      </rPr>
      <t>Stricto Sensu</t>
    </r>
    <r>
      <rPr>
        <sz val="12"/>
        <color theme="1"/>
        <rFont val="Arial Narrow"/>
        <family val="2"/>
      </rPr>
      <t xml:space="preserve"> (mestrado e doutorado)</t>
    </r>
  </si>
  <si>
    <t>Coordenador(a) das comissões (COREME, COREMU ou CORED) ou dos programas de residência</t>
  </si>
  <si>
    <t>Exercício do cargo de Vice-Diretor(a) de Unidade Acadêmica</t>
  </si>
  <si>
    <r>
      <t xml:space="preserve">Vice-Diretor(a) de </t>
    </r>
    <r>
      <rPr>
        <i/>
        <sz val="12"/>
        <color theme="1"/>
        <rFont val="Arial Narrow"/>
        <family val="2"/>
      </rPr>
      <t>Campus</t>
    </r>
  </si>
  <si>
    <t>Vice-Coordenador(a) de Curso de Graduação e de Ensino Básico</t>
  </si>
  <si>
    <r>
      <t xml:space="preserve">Vice-Coordenador(a) de Curso de Pós-graduação </t>
    </r>
    <r>
      <rPr>
        <i/>
        <sz val="12"/>
        <color theme="1"/>
        <rFont val="Arial Narrow"/>
        <family val="2"/>
      </rPr>
      <t>Stricto Sensu</t>
    </r>
    <r>
      <rPr>
        <sz val="12"/>
        <color theme="1"/>
        <rFont val="Arial Narrow"/>
        <family val="2"/>
      </rPr>
      <t xml:space="preserve"> (mestrado e doutorado)</t>
    </r>
  </si>
  <si>
    <t>Vice-Coordenador(a) das comissões (COREME, COREMU ou CORED) ou dos programas de residência</t>
  </si>
  <si>
    <r>
      <t xml:space="preserve">Coordenador(a) de Curso de Pós-Graduação </t>
    </r>
    <r>
      <rPr>
        <i/>
        <sz val="12"/>
        <color theme="1"/>
        <rFont val="Arial Narrow"/>
        <family val="2"/>
      </rPr>
      <t>Lato Sensu</t>
    </r>
    <r>
      <rPr>
        <sz val="12"/>
        <color theme="1"/>
        <rFont val="Arial Narrow"/>
        <family val="2"/>
      </rPr>
      <t xml:space="preserve"> (especialização) gratuito e sem recebimento de bolsa</t>
    </r>
  </si>
  <si>
    <r>
      <t xml:space="preserve">Coordenador(a) de Curso de Pós-Graduação </t>
    </r>
    <r>
      <rPr>
        <i/>
        <sz val="12"/>
        <color theme="1"/>
        <rFont val="Arial Narrow"/>
        <family val="2"/>
      </rPr>
      <t>Lato Sensu</t>
    </r>
    <r>
      <rPr>
        <sz val="12"/>
        <color theme="1"/>
        <rFont val="Arial Narrow"/>
        <family val="2"/>
      </rPr>
      <t xml:space="preserve"> (especialização) não gratuito e com recebimento de bolsa</t>
    </r>
  </si>
  <si>
    <t>Chefe de Departamento</t>
  </si>
  <si>
    <t>Subchefe de Departamento</t>
  </si>
  <si>
    <t>Gerências Administrativas do campus de Governador Valadares</t>
  </si>
  <si>
    <t>Supervisor de setores institucionais que desenvolvam atividades práticas em espaços com atendimento público externo, a exemplo dos Núcleos de Práticas Jurídicas, Centro de Psicologia Aplicada, Núcleo de Prática Contábil, dentre outras da mesma natureza</t>
  </si>
  <si>
    <t>Membro de órgão colegiado, de Núcleo Docente Estruturante de curso, de comissões designadas por portaria, de conselho curadordas fundações de apoio</t>
  </si>
  <si>
    <t>Membro de comissão/comitê permanente que seja regulamentada(o) por Órgãos Superiores de UFJF, a exemplo da Comissão Permanente de Pessoal Docente-CPPD, Comissão Própria de Avaliação-CPA, dentre outras da mesma natureza</t>
  </si>
  <si>
    <t>Presidente de comissão/comitê permanente que seja regulamentada(o) por Órgãos Superiores de UFJF, a exemplo da Comissão Permanente de Pessoal Docente-CPPD, Comissão Própria de Avaliação-CPA, dentre outras da mesma natureza</t>
  </si>
  <si>
    <t>Atividades administrativas complementares: assessoria à UFJF, editoria de periódico, participação de reuniões institucionais, gestão de laboratório ou de núcleos da UFJF, participação em comissão de Departamento e/ou Congregação, participação em comissão de revalidação de diploma e participação em banca de seleção e/ou concurso público e outras atividades referentes ao desenvolvimento da carreira, realização de viagens de trabalho de campo, representantes junto a órgão do Governo nas esferas municipal, distrital, estadual ou federal, ou poder executivo, legislativo ou judiciário, desde que aprovadas pela Administração Superior; representantes em associação de classe, representante em associação/conselho profissional</t>
  </si>
  <si>
    <t>Presidente de Associação de Classe</t>
  </si>
  <si>
    <t>Membro de Diretoria de Associação de Classe</t>
  </si>
  <si>
    <t>Eixos de atuação</t>
  </si>
  <si>
    <t>Eixo 6: Atividades Administrativas no âmbito da gestão institucional (e similares)</t>
  </si>
  <si>
    <t>Eixo Extensão</t>
  </si>
  <si>
    <t>Eixo Inovação</t>
  </si>
  <si>
    <t>coordenação de projetos vinculados ao programa de iniciação artística ou similares registrados na instituição</t>
  </si>
  <si>
    <t>vice-coordenação de projetos vinculados ao programa de iniciação artística ou similares registrados na instituição</t>
  </si>
  <si>
    <t>orientação de projetos vinculados ao programa de iniciação artística ou similares registrados na instituição</t>
  </si>
  <si>
    <t>participação em equipe de projetos vinculados ao programa de iniciação artística ou similares registrados na instituição</t>
  </si>
  <si>
    <t>coordenação de projeto ou programa cultural registrados na UFJF ou outro agente de financiamento</t>
  </si>
  <si>
    <t>vice-coordenação de projeto ou programa cultural registrados na UFJF ou outro agente de financiamento</t>
  </si>
  <si>
    <t>participação em equipe de projeto ou programa cultural registrados na UFJF ou outro agente de financiamento</t>
  </si>
  <si>
    <t>coordenação/regência de corpos artístico-musicais ou grupos/coletivos artísticos vinculados à UFJF</t>
  </si>
  <si>
    <t>curadoria de projetos artísticos/culturais registrados na UFJF ou em parceria com esta instituição</t>
  </si>
  <si>
    <t>Pontuação por atividade</t>
  </si>
  <si>
    <t>Eixo Cultura e Arte</t>
  </si>
  <si>
    <t>Eixo Gestão</t>
  </si>
  <si>
    <t>Eixo Pesquisa</t>
  </si>
  <si>
    <t>Eixo Ensino</t>
  </si>
  <si>
    <t>Quantidade nos dois anos de referência para progressão</t>
  </si>
  <si>
    <t>Barema de Progressão  Docente</t>
  </si>
  <si>
    <t>Número de alunos</t>
  </si>
  <si>
    <t>Número de disciplinas</t>
  </si>
  <si>
    <t>Número de programas</t>
  </si>
  <si>
    <t>Número de atividades</t>
  </si>
  <si>
    <t>Participação por ano</t>
  </si>
  <si>
    <t>Por ano de atividade</t>
  </si>
  <si>
    <t>Número de revistas</t>
  </si>
  <si>
    <t>Por aluno</t>
  </si>
  <si>
    <t>Número projetos/ano</t>
  </si>
  <si>
    <t>Número de projetos / ano</t>
  </si>
  <si>
    <t>Número de alunos / ano</t>
  </si>
  <si>
    <t>Atividade / ano</t>
  </si>
  <si>
    <t xml:space="preserve">orientar discentes vinculados aos programas e projetos de ensino (monitoria, treinamento profissional, acompanhamento acadêmico, Ligas acadêmicas,tutoria e programas e projetos afins) </t>
  </si>
  <si>
    <t>Número de projeto</t>
  </si>
  <si>
    <t>Número de projetos</t>
  </si>
  <si>
    <t>xvii</t>
  </si>
  <si>
    <t>xviii</t>
  </si>
  <si>
    <t>xix</t>
  </si>
  <si>
    <t>organização e/ou participação de seminários, congressos, simpósios e similares em pesquisa</t>
  </si>
  <si>
    <t>atuação em grupo de pesquisa registrado no CNPq</t>
  </si>
  <si>
    <t>revisor e/ou parecerista de periódico e/ou evento</t>
  </si>
  <si>
    <t>revisor ou parecerista de projetos de pesquisas submetidos a órgãos de fomento</t>
  </si>
  <si>
    <t>parecerista de projetos de pesquisa como membro ad hoc</t>
  </si>
  <si>
    <t>apresentação de trabalho ou similar em eventos acadêmicos</t>
  </si>
  <si>
    <t>submissão de trabalhos ou projetos acadêmicos</t>
  </si>
  <si>
    <t>publicação de livro</t>
  </si>
  <si>
    <t>publicação de capítulo de livro</t>
  </si>
  <si>
    <t>Publicação de artigo científico</t>
  </si>
  <si>
    <t>outras atividades complementares de pesquisa (de tradução, de resenha, de verbete, de carta, de mapa, de maquete, de artigo científico, de relatório técnico e outras produções derivadas de pesquisa).</t>
  </si>
  <si>
    <t>xx</t>
  </si>
  <si>
    <t>xxi</t>
  </si>
  <si>
    <t>xxii</t>
  </si>
  <si>
    <t>xxiii</t>
  </si>
  <si>
    <t>xxiv</t>
  </si>
  <si>
    <t>xxv</t>
  </si>
  <si>
    <t>xxvi</t>
  </si>
  <si>
    <t>Por produto</t>
  </si>
  <si>
    <t>organização e/ou participação em cursos, oficinas</t>
  </si>
  <si>
    <t>revisor e/ou parecerista de periódico e/ou evento de cunho extensionista</t>
  </si>
  <si>
    <t>coordenação, promoção e produção artística e/ou cultural vinculados à ação extensionista</t>
  </si>
  <si>
    <t>prestação de serviço de caráter extensionista</t>
  </si>
  <si>
    <t>organização ou publicação de livro</t>
  </si>
  <si>
    <t>produção artística coletiva ou individual, vinculados a ação extensionista</t>
  </si>
  <si>
    <t>publicação de capítulo de livro vinculado à ação extensionista</t>
  </si>
  <si>
    <t>publicação de artigo acadêmico vinculado à ação extensionista</t>
  </si>
  <si>
    <t>submissão de trabalhos, programas ou projetos extensionistas</t>
  </si>
  <si>
    <t>publicação/participação regular em jornal, revista, programa de rádio, TV ou outro canal em razão de sua atividade docente</t>
  </si>
  <si>
    <t>participação na promoção de atividades artístico/culturais realizadas pela UFJF ou por Órgãos Suplementares/Setores Estáveis administrados por esta instituição</t>
  </si>
  <si>
    <t>participação na organização de  congressos realizados pela UFJF ou por Órgãos Suplementares/Setores Estáveis administrados por esta instituição vinculados à cultura</t>
  </si>
  <si>
    <t>participação na organização de exposições, palestras, dinâmicas e afins realizados pela UFJF ou por Órgãos Suplementares/Setores Estáveis administrados por esta instituição vinculados à cultura</t>
  </si>
  <si>
    <t>organização, planejamento e execução de eventos ligados à cultura</t>
  </si>
  <si>
    <t xml:space="preserve"> produções artísticas e culturais tais como, partituras, ou fotografias</t>
  </si>
  <si>
    <t>depósito de patente de invenção, depósito de modelo de utilidade, registro de programa de computador, registro de marca, registro de desenho industrial e demais atividades inerentes à criação de propriedade intelectual</t>
  </si>
  <si>
    <t>avaliação de projetos ou programas voltados para inovação</t>
  </si>
  <si>
    <t>planejamento de Spin-off, prospecção de transferência de tecnologia, prospecção e captação de projetos de inovação</t>
  </si>
  <si>
    <t>organização ou participação em evento de inovação</t>
  </si>
  <si>
    <r>
      <rPr>
        <b/>
        <sz val="12"/>
        <color theme="1"/>
        <rFont val="Calibri"/>
        <family val="2"/>
      </rPr>
      <t>≤</t>
    </r>
    <r>
      <rPr>
        <b/>
        <sz val="12"/>
        <color theme="1"/>
        <rFont val="Arial Narrow"/>
        <family val="2"/>
      </rPr>
      <t xml:space="preserve"> 60 pontos</t>
    </r>
  </si>
  <si>
    <r>
      <t xml:space="preserve">Vice-Coordenador(a) de Curso de Pós-Graduação </t>
    </r>
    <r>
      <rPr>
        <i/>
        <sz val="12"/>
        <color theme="1"/>
        <rFont val="Arial Narrow"/>
        <family val="2"/>
      </rPr>
      <t>Lato Sensu</t>
    </r>
    <r>
      <rPr>
        <sz val="12"/>
        <color theme="1"/>
        <rFont val="Arial Narrow"/>
        <family val="2"/>
      </rPr>
      <t xml:space="preserve"> (especialização) gratuito e com recebimento de bolsa</t>
    </r>
  </si>
  <si>
    <r>
      <t xml:space="preserve">Vice-Coordenador(a) de Curso de Pós-Graduação </t>
    </r>
    <r>
      <rPr>
        <i/>
        <sz val="12"/>
        <color theme="1"/>
        <rFont val="Arial Narrow"/>
        <family val="2"/>
      </rPr>
      <t>Lato Sensu</t>
    </r>
    <r>
      <rPr>
        <sz val="12"/>
        <color theme="1"/>
        <rFont val="Arial Narrow"/>
        <family val="2"/>
      </rPr>
      <t xml:space="preserve"> (especialização) não gratuito e com recebimento de bolsa</t>
    </r>
  </si>
  <si>
    <t>orientar  dissertações e teses</t>
  </si>
  <si>
    <t>coorientar dissertações e teses</t>
  </si>
  <si>
    <t xml:space="preserve">Número de créditos </t>
  </si>
  <si>
    <t>ministrar aulas teóricas, teórico práticas, práticas, de laboratório ou de campo, na educação básica, na graduação.</t>
  </si>
  <si>
    <t>ministrar aulas teóricas, teórico práticas, práticas, de laboratório ou de campo, na pós-graduação lato sensu (aperfeiçoamento, especialização e residência) e stricto sensu (mestrado e doutorado)</t>
  </si>
  <si>
    <t>Média de créditos por semestre</t>
  </si>
  <si>
    <t>Horas totais/15</t>
  </si>
  <si>
    <t>participação ou organização de seminários pela UFJF ou por Órgãos Suplementares/Setores Estáveis administrados por esta instituição vinculados à cultura</t>
  </si>
  <si>
    <t>6.1 Cargos que permitem a consideração de menos de oito horas na carga horária de aulas</t>
  </si>
  <si>
    <t>6.2. Cargos que não permitem redução na carga horária mínima de aulas</t>
  </si>
  <si>
    <t>6.3. Outras atividades administrativas que não permitem redução na carga horária mínima de aulas</t>
  </si>
  <si>
    <t>organização  e/ou participação de seminários e simpósios</t>
  </si>
  <si>
    <t>organização  e/ou participação de congressos</t>
  </si>
  <si>
    <t>organização e/ou participação  de conferências, dinâmicas, capacitação ou treinamento e similares em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</si>
</sst>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975CC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6" xfId="0" applyBorder="1" applyAlignment="1">
      <alignment horizontal="center" vertical="center"/>
    </xf>
    <xf numFmtId="0" fontId="0" fillId="4" borderId="6" xfId="0" applyFill="1" applyBorder="1"/>
    <xf numFmtId="0" fontId="2" fillId="0" borderId="0" xfId="0" applyFont="1" applyAlignment="1">
      <alignment horizontal="justify" vertical="top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6" xfId="0" applyBorder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7" borderId="6" xfId="0" applyFont="1" applyFill="1" applyBorder="1" applyAlignment="1">
      <alignment horizontal="justify" vertical="center" wrapText="1"/>
    </xf>
    <xf numFmtId="0" fontId="2" fillId="8" borderId="6" xfId="0" applyFont="1" applyFill="1" applyBorder="1" applyAlignment="1">
      <alignment horizontal="justify" vertical="center" wrapText="1"/>
    </xf>
    <xf numFmtId="0" fontId="2" fillId="5" borderId="6" xfId="0" applyFont="1" applyFill="1" applyBorder="1" applyAlignment="1">
      <alignment horizontal="justify" vertical="center" wrapText="1"/>
    </xf>
    <xf numFmtId="0" fontId="0" fillId="2" borderId="0" xfId="0" applyFill="1"/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justify" vertical="center" wrapText="1"/>
    </xf>
    <xf numFmtId="0" fontId="0" fillId="10" borderId="6" xfId="0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justify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justify" vertical="center" wrapText="1"/>
    </xf>
    <xf numFmtId="0" fontId="0" fillId="11" borderId="6" xfId="0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justify" vertical="center" wrapText="1"/>
    </xf>
    <xf numFmtId="0" fontId="0" fillId="12" borderId="6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4" borderId="6" xfId="0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justify" vertical="top" wrapText="1"/>
    </xf>
    <xf numFmtId="0" fontId="0" fillId="9" borderId="6" xfId="0" applyFill="1" applyBorder="1" applyAlignment="1">
      <alignment horizontal="center" vertical="center"/>
    </xf>
    <xf numFmtId="0" fontId="2" fillId="9" borderId="4" xfId="0" applyFont="1" applyFill="1" applyBorder="1" applyAlignment="1">
      <alignment horizontal="justify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2" fillId="9" borderId="8" xfId="0" applyFont="1" applyFill="1" applyBorder="1" applyAlignment="1">
      <alignment horizontal="justify" vertical="top" wrapText="1"/>
    </xf>
    <xf numFmtId="0" fontId="2" fillId="16" borderId="1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justify" vertical="center" wrapText="1"/>
    </xf>
    <xf numFmtId="0" fontId="0" fillId="16" borderId="6" xfId="0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justify" vertical="center" wrapText="1"/>
    </xf>
    <xf numFmtId="0" fontId="2" fillId="16" borderId="5" xfId="0" applyFont="1" applyFill="1" applyBorder="1" applyAlignment="1">
      <alignment horizontal="justify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justify" vertical="center" wrapText="1"/>
    </xf>
    <xf numFmtId="0" fontId="0" fillId="17" borderId="6" xfId="0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justify" vertical="center" wrapText="1"/>
    </xf>
    <xf numFmtId="0" fontId="0" fillId="19" borderId="6" xfId="0" applyFill="1" applyBorder="1" applyAlignment="1">
      <alignment horizontal="center" vertical="center"/>
    </xf>
    <xf numFmtId="0" fontId="2" fillId="19" borderId="3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justify" vertical="center" wrapText="1"/>
    </xf>
    <xf numFmtId="0" fontId="0" fillId="20" borderId="6" xfId="0" applyFill="1" applyBorder="1" applyAlignment="1">
      <alignment horizontal="center"/>
    </xf>
    <xf numFmtId="0" fontId="2" fillId="18" borderId="6" xfId="0" applyFont="1" applyFill="1" applyBorder="1" applyAlignment="1">
      <alignment horizontal="justify" vertical="center" wrapText="1"/>
    </xf>
    <xf numFmtId="0" fontId="2" fillId="17" borderId="6" xfId="0" applyFont="1" applyFill="1" applyBorder="1" applyAlignment="1">
      <alignment horizontal="justify" vertical="center" wrapText="1"/>
    </xf>
    <xf numFmtId="0" fontId="7" fillId="4" borderId="6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top" wrapText="1"/>
    </xf>
    <xf numFmtId="0" fontId="2" fillId="21" borderId="6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justify" vertical="center" wrapText="1"/>
    </xf>
    <xf numFmtId="0" fontId="0" fillId="21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1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0" fillId="9" borderId="6" xfId="0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9" borderId="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top" wrapText="1"/>
    </xf>
    <xf numFmtId="0" fontId="9" fillId="19" borderId="6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0" fillId="16" borderId="11" xfId="0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359A-A1C6-4DAE-AAD5-F611649D0F7F}">
  <dimension ref="A1:G159"/>
  <sheetViews>
    <sheetView tabSelected="1" topLeftCell="A39" zoomScaleNormal="100" workbookViewId="0">
      <selection activeCell="E10" sqref="E10"/>
    </sheetView>
  </sheetViews>
  <sheetFormatPr defaultRowHeight="15" x14ac:dyDescent="0.25"/>
  <cols>
    <col min="1" max="1" width="9" customWidth="1"/>
    <col min="2" max="2" width="58.28515625" customWidth="1"/>
    <col min="3" max="4" width="10.140625" customWidth="1"/>
  </cols>
  <sheetData>
    <row r="1" spans="1:7" x14ac:dyDescent="0.25">
      <c r="A1" s="83" t="s">
        <v>106</v>
      </c>
      <c r="B1" s="83"/>
      <c r="C1" s="83"/>
      <c r="D1" s="83"/>
      <c r="E1" s="83"/>
      <c r="F1" s="83"/>
    </row>
    <row r="2" spans="1:7" x14ac:dyDescent="0.25">
      <c r="A2" s="83"/>
      <c r="B2" s="83"/>
      <c r="C2" s="83"/>
      <c r="D2" s="83"/>
      <c r="E2" s="83"/>
      <c r="F2" s="83"/>
    </row>
    <row r="3" spans="1:7" x14ac:dyDescent="0.25">
      <c r="A3" s="83"/>
      <c r="B3" s="83"/>
      <c r="C3" s="83"/>
      <c r="D3" s="83"/>
      <c r="E3" s="83"/>
      <c r="F3" s="83"/>
    </row>
    <row r="4" spans="1:7" x14ac:dyDescent="0.25">
      <c r="A4" s="83"/>
      <c r="B4" s="83"/>
      <c r="C4" s="83"/>
      <c r="D4" s="83"/>
      <c r="E4" s="83"/>
      <c r="F4" s="83"/>
      <c r="G4" s="8"/>
    </row>
    <row r="5" spans="1:7" ht="33.75" customHeight="1" x14ac:dyDescent="0.25">
      <c r="A5" s="84" t="s">
        <v>0</v>
      </c>
      <c r="B5" s="84"/>
      <c r="C5" s="84"/>
      <c r="D5" s="84"/>
      <c r="E5" s="84"/>
      <c r="F5" s="84"/>
    </row>
    <row r="6" spans="1:7" ht="48" customHeight="1" x14ac:dyDescent="0.25">
      <c r="A6" s="2"/>
      <c r="B6" s="4" t="s">
        <v>23</v>
      </c>
      <c r="C6" s="52" t="s">
        <v>100</v>
      </c>
      <c r="D6" s="80" t="s">
        <v>105</v>
      </c>
      <c r="E6" s="81"/>
      <c r="F6" s="5" t="s">
        <v>24</v>
      </c>
    </row>
    <row r="7" spans="1:7" ht="34.5" thickBot="1" x14ac:dyDescent="0.3">
      <c r="A7" s="29" t="s">
        <v>1</v>
      </c>
      <c r="B7" s="30" t="s">
        <v>169</v>
      </c>
      <c r="C7" s="68">
        <v>3</v>
      </c>
      <c r="D7" s="70" t="s">
        <v>171</v>
      </c>
      <c r="E7" s="33"/>
      <c r="F7" s="1">
        <f>C7*E7</f>
        <v>0</v>
      </c>
      <c r="G7" t="s">
        <v>172</v>
      </c>
    </row>
    <row r="8" spans="1:7" ht="63.75" thickBot="1" x14ac:dyDescent="0.3">
      <c r="A8" s="29" t="s">
        <v>2</v>
      </c>
      <c r="B8" s="30" t="s">
        <v>170</v>
      </c>
      <c r="C8" s="68">
        <v>3</v>
      </c>
      <c r="D8" s="70" t="s">
        <v>171</v>
      </c>
      <c r="E8" s="33"/>
      <c r="F8" s="1">
        <f>C8*E8</f>
        <v>0</v>
      </c>
    </row>
    <row r="9" spans="1:7" ht="23.25" thickBot="1" x14ac:dyDescent="0.3">
      <c r="A9" s="29" t="s">
        <v>4</v>
      </c>
      <c r="B9" s="32" t="s">
        <v>3</v>
      </c>
      <c r="C9" s="31">
        <v>3</v>
      </c>
      <c r="D9" s="71" t="s">
        <v>168</v>
      </c>
      <c r="E9" s="33"/>
      <c r="F9" s="1">
        <f t="shared" ref="F9:F20" si="0">C9*E9</f>
        <v>0</v>
      </c>
    </row>
    <row r="10" spans="1:7" ht="23.25" thickBot="1" x14ac:dyDescent="0.3">
      <c r="A10" s="29" t="s">
        <v>6</v>
      </c>
      <c r="B10" s="30" t="s">
        <v>5</v>
      </c>
      <c r="C10" s="31">
        <v>3</v>
      </c>
      <c r="D10" s="70" t="s">
        <v>107</v>
      </c>
      <c r="E10" s="33"/>
      <c r="F10" s="1">
        <f t="shared" si="0"/>
        <v>0</v>
      </c>
    </row>
    <row r="11" spans="1:7" ht="32.25" thickBot="1" x14ac:dyDescent="0.3">
      <c r="A11" s="29" t="s">
        <v>7</v>
      </c>
      <c r="B11" s="30" t="s">
        <v>8</v>
      </c>
      <c r="C11" s="31">
        <v>3</v>
      </c>
      <c r="D11" s="70" t="s">
        <v>107</v>
      </c>
      <c r="E11" s="33"/>
      <c r="F11" s="1">
        <f t="shared" si="0"/>
        <v>0</v>
      </c>
    </row>
    <row r="12" spans="1:7" ht="23.25" thickBot="1" x14ac:dyDescent="0.3">
      <c r="A12" s="29" t="s">
        <v>9</v>
      </c>
      <c r="B12" s="30" t="s">
        <v>166</v>
      </c>
      <c r="C12" s="31">
        <v>3</v>
      </c>
      <c r="D12" s="70" t="s">
        <v>107</v>
      </c>
      <c r="E12" s="33"/>
      <c r="F12" s="1">
        <f t="shared" si="0"/>
        <v>0</v>
      </c>
    </row>
    <row r="13" spans="1:7" ht="23.25" thickBot="1" x14ac:dyDescent="0.3">
      <c r="A13" s="29" t="s">
        <v>10</v>
      </c>
      <c r="B13" s="30" t="s">
        <v>167</v>
      </c>
      <c r="C13" s="31">
        <v>2</v>
      </c>
      <c r="D13" s="70" t="s">
        <v>120</v>
      </c>
      <c r="E13" s="33"/>
      <c r="F13" s="1">
        <f t="shared" si="0"/>
        <v>0</v>
      </c>
    </row>
    <row r="14" spans="1:7" ht="63.75" thickBot="1" x14ac:dyDescent="0.3">
      <c r="A14" s="29" t="s">
        <v>11</v>
      </c>
      <c r="B14" s="30" t="s">
        <v>119</v>
      </c>
      <c r="C14" s="31">
        <v>3</v>
      </c>
      <c r="D14" s="70" t="s">
        <v>121</v>
      </c>
      <c r="E14" s="33"/>
      <c r="F14" s="1">
        <f t="shared" si="0"/>
        <v>0</v>
      </c>
    </row>
    <row r="15" spans="1:7" ht="22.5" x14ac:dyDescent="0.25">
      <c r="A15" s="79" t="s">
        <v>13</v>
      </c>
      <c r="B15" s="34" t="s">
        <v>12</v>
      </c>
      <c r="C15" s="31">
        <v>2</v>
      </c>
      <c r="D15" s="70" t="s">
        <v>108</v>
      </c>
      <c r="E15" s="33"/>
      <c r="F15" s="1">
        <f t="shared" si="0"/>
        <v>0</v>
      </c>
    </row>
    <row r="16" spans="1:7" ht="32.25" thickBot="1" x14ac:dyDescent="0.3">
      <c r="A16" s="29" t="s">
        <v>15</v>
      </c>
      <c r="B16" s="30" t="s">
        <v>14</v>
      </c>
      <c r="C16" s="31">
        <v>2</v>
      </c>
      <c r="D16" s="70" t="s">
        <v>109</v>
      </c>
      <c r="E16" s="33"/>
      <c r="F16" s="1">
        <f t="shared" si="0"/>
        <v>0</v>
      </c>
    </row>
    <row r="17" spans="1:6" ht="32.25" thickBot="1" x14ac:dyDescent="0.3">
      <c r="A17" s="29" t="s">
        <v>17</v>
      </c>
      <c r="B17" s="30" t="s">
        <v>16</v>
      </c>
      <c r="C17" s="31">
        <v>1</v>
      </c>
      <c r="D17" s="70" t="s">
        <v>107</v>
      </c>
      <c r="E17" s="33"/>
      <c r="F17" s="1">
        <f t="shared" si="0"/>
        <v>0</v>
      </c>
    </row>
    <row r="18" spans="1:6" ht="48" thickBot="1" x14ac:dyDescent="0.3">
      <c r="A18" s="29" t="s">
        <v>19</v>
      </c>
      <c r="B18" s="30" t="s">
        <v>18</v>
      </c>
      <c r="C18" s="31">
        <v>1</v>
      </c>
      <c r="D18" s="70" t="s">
        <v>110</v>
      </c>
      <c r="E18" s="33"/>
      <c r="F18" s="1">
        <f t="shared" si="0"/>
        <v>0</v>
      </c>
    </row>
    <row r="19" spans="1:6" ht="32.25" thickBot="1" x14ac:dyDescent="0.3">
      <c r="A19" s="29" t="s">
        <v>21</v>
      </c>
      <c r="B19" s="30" t="s">
        <v>20</v>
      </c>
      <c r="C19" s="31">
        <v>3</v>
      </c>
      <c r="D19" s="70" t="s">
        <v>112</v>
      </c>
      <c r="E19" s="33"/>
      <c r="F19" s="1">
        <f t="shared" si="0"/>
        <v>0</v>
      </c>
    </row>
    <row r="20" spans="1:6" ht="32.25" thickBot="1" x14ac:dyDescent="0.3">
      <c r="A20" s="29" t="s">
        <v>39</v>
      </c>
      <c r="B20" s="30" t="s">
        <v>22</v>
      </c>
      <c r="C20" s="31">
        <v>1</v>
      </c>
      <c r="D20" s="70" t="s">
        <v>111</v>
      </c>
      <c r="E20" s="33"/>
      <c r="F20" s="1">
        <f t="shared" si="0"/>
        <v>0</v>
      </c>
    </row>
    <row r="21" spans="1:6" ht="15.75" x14ac:dyDescent="0.25">
      <c r="A21" s="6"/>
      <c r="B21" s="3"/>
      <c r="C21" s="11"/>
      <c r="D21" s="11"/>
      <c r="F21" s="26">
        <f>MIN(60, SUM(F7:F20))</f>
        <v>0</v>
      </c>
    </row>
    <row r="23" spans="1:6" ht="28.5" customHeight="1" x14ac:dyDescent="0.25">
      <c r="A23" s="85" t="s">
        <v>25</v>
      </c>
      <c r="B23" s="85"/>
      <c r="C23" s="85"/>
      <c r="D23" s="85"/>
      <c r="E23" s="85"/>
      <c r="F23" s="85"/>
    </row>
    <row r="24" spans="1:6" ht="36.75" thickBot="1" x14ac:dyDescent="0.3">
      <c r="A24" s="15"/>
      <c r="B24" s="4" t="s">
        <v>23</v>
      </c>
      <c r="C24" s="52" t="s">
        <v>100</v>
      </c>
      <c r="D24" s="80" t="s">
        <v>105</v>
      </c>
      <c r="E24" s="81"/>
      <c r="F24" s="5" t="s">
        <v>24</v>
      </c>
    </row>
    <row r="25" spans="1:6" ht="34.5" thickBot="1" x14ac:dyDescent="0.3">
      <c r="A25" s="44" t="s">
        <v>1</v>
      </c>
      <c r="B25" s="45" t="s">
        <v>26</v>
      </c>
      <c r="C25" s="46">
        <v>3</v>
      </c>
      <c r="D25" s="72" t="s">
        <v>116</v>
      </c>
      <c r="E25" s="33"/>
      <c r="F25" s="1">
        <f>C25*E25</f>
        <v>0</v>
      </c>
    </row>
    <row r="26" spans="1:6" ht="34.5" thickBot="1" x14ac:dyDescent="0.3">
      <c r="A26" s="47" t="s">
        <v>2</v>
      </c>
      <c r="B26" s="48" t="s">
        <v>27</v>
      </c>
      <c r="C26" s="46">
        <v>3</v>
      </c>
      <c r="D26" s="72" t="s">
        <v>116</v>
      </c>
      <c r="E26" s="33"/>
      <c r="F26" s="1">
        <f t="shared" ref="F26:F50" si="1">C26*E26</f>
        <v>0</v>
      </c>
    </row>
    <row r="27" spans="1:6" ht="34.5" thickBot="1" x14ac:dyDescent="0.3">
      <c r="A27" s="47" t="s">
        <v>4</v>
      </c>
      <c r="B27" s="48" t="s">
        <v>28</v>
      </c>
      <c r="C27" s="46">
        <v>2</v>
      </c>
      <c r="D27" s="72" t="s">
        <v>116</v>
      </c>
      <c r="E27" s="33"/>
      <c r="F27" s="1">
        <f t="shared" si="1"/>
        <v>0</v>
      </c>
    </row>
    <row r="28" spans="1:6" ht="34.5" thickBot="1" x14ac:dyDescent="0.3">
      <c r="A28" s="47" t="s">
        <v>6</v>
      </c>
      <c r="B28" s="48" t="s">
        <v>29</v>
      </c>
      <c r="C28" s="46">
        <v>1</v>
      </c>
      <c r="D28" s="72" t="s">
        <v>116</v>
      </c>
      <c r="E28" s="33"/>
      <c r="F28" s="1">
        <f t="shared" si="1"/>
        <v>0</v>
      </c>
    </row>
    <row r="29" spans="1:6" ht="48" thickBot="1" x14ac:dyDescent="0.3">
      <c r="A29" s="47" t="s">
        <v>7</v>
      </c>
      <c r="B29" s="48" t="s">
        <v>30</v>
      </c>
      <c r="C29" s="46">
        <v>3</v>
      </c>
      <c r="D29" s="72" t="s">
        <v>116</v>
      </c>
      <c r="E29" s="33"/>
      <c r="F29" s="1">
        <f t="shared" si="1"/>
        <v>0</v>
      </c>
    </row>
    <row r="30" spans="1:6" ht="48" thickBot="1" x14ac:dyDescent="0.3">
      <c r="A30" s="47" t="s">
        <v>9</v>
      </c>
      <c r="B30" s="48" t="s">
        <v>31</v>
      </c>
      <c r="C30" s="46">
        <v>2</v>
      </c>
      <c r="D30" s="72" t="s">
        <v>116</v>
      </c>
      <c r="E30" s="33"/>
      <c r="F30" s="1">
        <f t="shared" si="1"/>
        <v>0</v>
      </c>
    </row>
    <row r="31" spans="1:6" ht="23.25" thickBot="1" x14ac:dyDescent="0.3">
      <c r="A31" s="47" t="s">
        <v>10</v>
      </c>
      <c r="B31" s="48" t="s">
        <v>32</v>
      </c>
      <c r="C31" s="46">
        <v>3</v>
      </c>
      <c r="D31" s="72" t="s">
        <v>113</v>
      </c>
      <c r="E31" s="33"/>
      <c r="F31" s="1">
        <f t="shared" si="1"/>
        <v>0</v>
      </c>
    </row>
    <row r="32" spans="1:6" ht="32.25" thickBot="1" x14ac:dyDescent="0.3">
      <c r="A32" s="47" t="s">
        <v>11</v>
      </c>
      <c r="B32" s="48" t="s">
        <v>33</v>
      </c>
      <c r="C32" s="46">
        <v>2</v>
      </c>
      <c r="D32" s="72" t="s">
        <v>113</v>
      </c>
      <c r="E32" s="33"/>
      <c r="F32" s="1">
        <f t="shared" si="1"/>
        <v>0</v>
      </c>
    </row>
    <row r="33" spans="1:6" ht="23.25" thickBot="1" x14ac:dyDescent="0.3">
      <c r="A33" s="47" t="s">
        <v>13</v>
      </c>
      <c r="B33" s="48" t="s">
        <v>34</v>
      </c>
      <c r="C33" s="46">
        <v>3</v>
      </c>
      <c r="D33" s="72" t="s">
        <v>112</v>
      </c>
      <c r="E33" s="33"/>
      <c r="F33" s="1">
        <f t="shared" si="1"/>
        <v>0</v>
      </c>
    </row>
    <row r="34" spans="1:6" ht="23.25" thickBot="1" x14ac:dyDescent="0.3">
      <c r="A34" s="47" t="s">
        <v>15</v>
      </c>
      <c r="B34" s="48" t="s">
        <v>35</v>
      </c>
      <c r="C34" s="46">
        <v>2</v>
      </c>
      <c r="D34" s="72" t="s">
        <v>112</v>
      </c>
      <c r="E34" s="33"/>
      <c r="F34" s="1">
        <f t="shared" si="1"/>
        <v>0</v>
      </c>
    </row>
    <row r="35" spans="1:6" ht="32.25" thickBot="1" x14ac:dyDescent="0.3">
      <c r="A35" s="47" t="s">
        <v>17</v>
      </c>
      <c r="B35" s="48" t="s">
        <v>36</v>
      </c>
      <c r="C35" s="46">
        <v>2</v>
      </c>
      <c r="D35" s="72" t="s">
        <v>112</v>
      </c>
      <c r="E35" s="33"/>
      <c r="F35" s="1">
        <f t="shared" si="1"/>
        <v>0</v>
      </c>
    </row>
    <row r="36" spans="1:6" ht="23.25" thickBot="1" x14ac:dyDescent="0.3">
      <c r="A36" s="47" t="s">
        <v>19</v>
      </c>
      <c r="B36" s="48" t="s">
        <v>37</v>
      </c>
      <c r="C36" s="46">
        <v>2</v>
      </c>
      <c r="D36" s="72" t="s">
        <v>112</v>
      </c>
      <c r="E36" s="33"/>
      <c r="F36" s="1">
        <f t="shared" si="1"/>
        <v>0</v>
      </c>
    </row>
    <row r="37" spans="1:6" ht="23.25" thickBot="1" x14ac:dyDescent="0.3">
      <c r="A37" s="47" t="s">
        <v>21</v>
      </c>
      <c r="B37" s="48" t="s">
        <v>38</v>
      </c>
      <c r="C37" s="46">
        <v>3</v>
      </c>
      <c r="D37" s="72" t="s">
        <v>112</v>
      </c>
      <c r="E37" s="33"/>
      <c r="F37" s="1">
        <f t="shared" si="1"/>
        <v>0</v>
      </c>
    </row>
    <row r="38" spans="1:6" ht="23.25" thickBot="1" x14ac:dyDescent="0.3">
      <c r="A38" s="47" t="s">
        <v>39</v>
      </c>
      <c r="B38" s="48" t="s">
        <v>40</v>
      </c>
      <c r="C38" s="46">
        <v>2</v>
      </c>
      <c r="D38" s="72" t="s">
        <v>112</v>
      </c>
      <c r="E38" s="33"/>
      <c r="F38" s="1">
        <f t="shared" si="1"/>
        <v>0</v>
      </c>
    </row>
    <row r="39" spans="1:6" ht="16.5" thickBot="1" x14ac:dyDescent="0.3">
      <c r="A39" s="47" t="s">
        <v>41</v>
      </c>
      <c r="B39" s="48" t="s">
        <v>42</v>
      </c>
      <c r="C39" s="46">
        <v>2</v>
      </c>
      <c r="D39" s="72" t="s">
        <v>114</v>
      </c>
      <c r="E39" s="33"/>
      <c r="F39" s="1">
        <f t="shared" si="1"/>
        <v>0</v>
      </c>
    </row>
    <row r="40" spans="1:6" ht="28.5" customHeight="1" thickBot="1" x14ac:dyDescent="0.3">
      <c r="A40" s="47" t="s">
        <v>43</v>
      </c>
      <c r="B40" s="48" t="s">
        <v>125</v>
      </c>
      <c r="C40" s="46">
        <v>3</v>
      </c>
      <c r="D40" s="72" t="s">
        <v>143</v>
      </c>
      <c r="E40" s="33"/>
      <c r="F40" s="1">
        <f t="shared" si="1"/>
        <v>0</v>
      </c>
    </row>
    <row r="41" spans="1:6" ht="16.5" thickBot="1" x14ac:dyDescent="0.3">
      <c r="A41" s="47" t="s">
        <v>122</v>
      </c>
      <c r="B41" s="48" t="s">
        <v>126</v>
      </c>
      <c r="C41" s="46">
        <v>2</v>
      </c>
      <c r="D41" s="72" t="s">
        <v>143</v>
      </c>
      <c r="E41" s="33"/>
      <c r="F41" s="1">
        <f t="shared" si="1"/>
        <v>0</v>
      </c>
    </row>
    <row r="42" spans="1:6" ht="16.5" thickBot="1" x14ac:dyDescent="0.3">
      <c r="A42" s="47" t="s">
        <v>123</v>
      </c>
      <c r="B42" s="48" t="s">
        <v>127</v>
      </c>
      <c r="C42" s="46">
        <v>1</v>
      </c>
      <c r="D42" s="72" t="s">
        <v>143</v>
      </c>
      <c r="E42" s="33"/>
      <c r="F42" s="1">
        <f t="shared" si="1"/>
        <v>0</v>
      </c>
    </row>
    <row r="43" spans="1:6" ht="36.75" customHeight="1" thickBot="1" x14ac:dyDescent="0.3">
      <c r="A43" s="47" t="s">
        <v>124</v>
      </c>
      <c r="B43" s="48" t="s">
        <v>128</v>
      </c>
      <c r="C43" s="46">
        <v>1</v>
      </c>
      <c r="D43" s="72" t="s">
        <v>143</v>
      </c>
      <c r="E43" s="33"/>
      <c r="F43" s="1">
        <f t="shared" si="1"/>
        <v>0</v>
      </c>
    </row>
    <row r="44" spans="1:6" ht="24" customHeight="1" thickBot="1" x14ac:dyDescent="0.3">
      <c r="A44" s="47" t="s">
        <v>136</v>
      </c>
      <c r="B44" s="48" t="s">
        <v>129</v>
      </c>
      <c r="C44" s="46">
        <v>1</v>
      </c>
      <c r="D44" s="72" t="s">
        <v>143</v>
      </c>
      <c r="E44" s="33"/>
      <c r="F44" s="1">
        <f t="shared" si="1"/>
        <v>0</v>
      </c>
    </row>
    <row r="45" spans="1:6" ht="27.75" customHeight="1" thickBot="1" x14ac:dyDescent="0.3">
      <c r="A45" s="47" t="s">
        <v>137</v>
      </c>
      <c r="B45" s="48" t="s">
        <v>130</v>
      </c>
      <c r="C45" s="46">
        <v>2</v>
      </c>
      <c r="D45" s="72" t="s">
        <v>143</v>
      </c>
      <c r="E45" s="33"/>
      <c r="F45" s="1">
        <f t="shared" si="1"/>
        <v>0</v>
      </c>
    </row>
    <row r="46" spans="1:6" ht="27.75" customHeight="1" thickBot="1" x14ac:dyDescent="0.3">
      <c r="A46" s="47" t="s">
        <v>138</v>
      </c>
      <c r="B46" s="48" t="s">
        <v>131</v>
      </c>
      <c r="C46" s="46">
        <v>1</v>
      </c>
      <c r="D46" s="72" t="s">
        <v>143</v>
      </c>
      <c r="E46" s="33"/>
      <c r="F46" s="1">
        <f t="shared" si="1"/>
        <v>0</v>
      </c>
    </row>
    <row r="47" spans="1:6" ht="27.75" customHeight="1" thickBot="1" x14ac:dyDescent="0.3">
      <c r="A47" s="47" t="s">
        <v>139</v>
      </c>
      <c r="B47" s="48" t="s">
        <v>132</v>
      </c>
      <c r="C47" s="46">
        <v>4</v>
      </c>
      <c r="D47" s="72" t="s">
        <v>143</v>
      </c>
      <c r="E47" s="33"/>
      <c r="F47" s="1">
        <f t="shared" si="1"/>
        <v>0</v>
      </c>
    </row>
    <row r="48" spans="1:6" ht="27.75" customHeight="1" thickBot="1" x14ac:dyDescent="0.3">
      <c r="A48" s="47" t="s">
        <v>140</v>
      </c>
      <c r="B48" s="48" t="s">
        <v>133</v>
      </c>
      <c r="C48" s="46">
        <v>3</v>
      </c>
      <c r="D48" s="72" t="s">
        <v>143</v>
      </c>
      <c r="E48" s="33"/>
      <c r="F48" s="1">
        <f t="shared" si="1"/>
        <v>0</v>
      </c>
    </row>
    <row r="49" spans="1:6" ht="27.75" customHeight="1" thickBot="1" x14ac:dyDescent="0.3">
      <c r="A49" s="47" t="s">
        <v>141</v>
      </c>
      <c r="B49" s="48" t="s">
        <v>134</v>
      </c>
      <c r="C49" s="46">
        <v>3</v>
      </c>
      <c r="D49" s="72" t="s">
        <v>143</v>
      </c>
      <c r="E49" s="33"/>
      <c r="F49" s="1">
        <f t="shared" si="1"/>
        <v>0</v>
      </c>
    </row>
    <row r="50" spans="1:6" ht="63.75" thickBot="1" x14ac:dyDescent="0.3">
      <c r="A50" s="47" t="s">
        <v>142</v>
      </c>
      <c r="B50" s="48" t="s">
        <v>135</v>
      </c>
      <c r="C50" s="46">
        <v>1</v>
      </c>
      <c r="D50" s="72" t="s">
        <v>143</v>
      </c>
      <c r="E50" s="33"/>
      <c r="F50" s="1">
        <f t="shared" si="1"/>
        <v>0</v>
      </c>
    </row>
    <row r="51" spans="1:6" ht="15.75" x14ac:dyDescent="0.25">
      <c r="A51" s="6"/>
      <c r="B51" s="7"/>
      <c r="C51" s="11"/>
      <c r="D51" s="11"/>
      <c r="F51" s="49">
        <f>+SUM(F25:F50)</f>
        <v>0</v>
      </c>
    </row>
    <row r="53" spans="1:6" ht="24" customHeight="1" x14ac:dyDescent="0.25">
      <c r="A53" s="86" t="s">
        <v>44</v>
      </c>
      <c r="B53" s="86"/>
      <c r="C53" s="86"/>
      <c r="D53" s="86"/>
      <c r="E53" s="86"/>
      <c r="F53" s="86"/>
    </row>
    <row r="54" spans="1:6" ht="36.75" thickBot="1" x14ac:dyDescent="0.3">
      <c r="B54" s="4" t="s">
        <v>23</v>
      </c>
      <c r="C54" s="52" t="s">
        <v>100</v>
      </c>
      <c r="D54" s="80" t="s">
        <v>105</v>
      </c>
      <c r="E54" s="81"/>
      <c r="F54" s="5" t="s">
        <v>24</v>
      </c>
    </row>
    <row r="55" spans="1:6" ht="34.5" thickBot="1" x14ac:dyDescent="0.3">
      <c r="A55" s="16" t="s">
        <v>1</v>
      </c>
      <c r="B55" s="17" t="s">
        <v>45</v>
      </c>
      <c r="C55" s="18">
        <v>3</v>
      </c>
      <c r="D55" s="73" t="s">
        <v>116</v>
      </c>
      <c r="E55" s="33"/>
      <c r="F55" s="1">
        <f>C55*E55</f>
        <v>0</v>
      </c>
    </row>
    <row r="56" spans="1:6" ht="34.5" thickBot="1" x14ac:dyDescent="0.3">
      <c r="A56" s="19" t="s">
        <v>2</v>
      </c>
      <c r="B56" s="20" t="s">
        <v>46</v>
      </c>
      <c r="C56" s="18">
        <v>2</v>
      </c>
      <c r="D56" s="73" t="s">
        <v>116</v>
      </c>
      <c r="E56" s="33"/>
      <c r="F56" s="1">
        <f t="shared" ref="F56:F75" si="2">C56*E56</f>
        <v>0</v>
      </c>
    </row>
    <row r="57" spans="1:6" ht="34.5" thickBot="1" x14ac:dyDescent="0.3">
      <c r="A57" s="19" t="s">
        <v>4</v>
      </c>
      <c r="B57" s="20" t="s">
        <v>47</v>
      </c>
      <c r="C57" s="18">
        <v>3</v>
      </c>
      <c r="D57" s="73" t="s">
        <v>116</v>
      </c>
      <c r="E57" s="33"/>
      <c r="F57" s="1">
        <f t="shared" si="2"/>
        <v>0</v>
      </c>
    </row>
    <row r="58" spans="1:6" ht="34.5" thickBot="1" x14ac:dyDescent="0.3">
      <c r="A58" s="19" t="s">
        <v>6</v>
      </c>
      <c r="B58" s="20" t="s">
        <v>48</v>
      </c>
      <c r="C58" s="18">
        <v>2</v>
      </c>
      <c r="D58" s="73" t="s">
        <v>116</v>
      </c>
      <c r="E58" s="33"/>
      <c r="F58" s="1">
        <f t="shared" si="2"/>
        <v>0</v>
      </c>
    </row>
    <row r="59" spans="1:6" ht="34.5" thickBot="1" x14ac:dyDescent="0.3">
      <c r="A59" s="19" t="s">
        <v>7</v>
      </c>
      <c r="B59" s="20" t="s">
        <v>49</v>
      </c>
      <c r="C59" s="18">
        <v>1</v>
      </c>
      <c r="D59" s="73" t="s">
        <v>116</v>
      </c>
      <c r="E59" s="33"/>
      <c r="F59" s="1">
        <f t="shared" si="2"/>
        <v>0</v>
      </c>
    </row>
    <row r="60" spans="1:6" ht="32.25" thickBot="1" x14ac:dyDescent="0.3">
      <c r="A60" s="19" t="s">
        <v>9</v>
      </c>
      <c r="B60" s="20" t="s">
        <v>50</v>
      </c>
      <c r="C60" s="18">
        <v>2</v>
      </c>
      <c r="D60" s="73" t="s">
        <v>117</v>
      </c>
      <c r="E60" s="33"/>
      <c r="F60" s="1">
        <f t="shared" si="2"/>
        <v>0</v>
      </c>
    </row>
    <row r="61" spans="1:6" ht="34.5" thickBot="1" x14ac:dyDescent="0.3">
      <c r="A61" s="19" t="s">
        <v>10</v>
      </c>
      <c r="B61" s="20" t="s">
        <v>51</v>
      </c>
      <c r="C61" s="18">
        <v>3</v>
      </c>
      <c r="D61" s="73" t="s">
        <v>116</v>
      </c>
      <c r="E61" s="33"/>
      <c r="F61" s="1">
        <f t="shared" si="2"/>
        <v>0</v>
      </c>
    </row>
    <row r="62" spans="1:6" ht="34.5" thickBot="1" x14ac:dyDescent="0.3">
      <c r="A62" s="19" t="s">
        <v>11</v>
      </c>
      <c r="B62" s="20" t="s">
        <v>52</v>
      </c>
      <c r="C62" s="18">
        <v>2</v>
      </c>
      <c r="D62" s="73" t="s">
        <v>116</v>
      </c>
      <c r="E62" s="33"/>
      <c r="F62" s="1">
        <f t="shared" si="2"/>
        <v>0</v>
      </c>
    </row>
    <row r="63" spans="1:6" ht="16.5" thickBot="1" x14ac:dyDescent="0.3">
      <c r="A63" s="19" t="s">
        <v>13</v>
      </c>
      <c r="B63" s="20" t="s">
        <v>144</v>
      </c>
      <c r="C63" s="18">
        <v>3</v>
      </c>
      <c r="D63" s="73" t="s">
        <v>143</v>
      </c>
      <c r="E63" s="33"/>
      <c r="F63" s="1">
        <f t="shared" si="2"/>
        <v>0</v>
      </c>
    </row>
    <row r="64" spans="1:6" ht="16.5" thickBot="1" x14ac:dyDescent="0.3">
      <c r="A64" s="19" t="s">
        <v>15</v>
      </c>
      <c r="B64" s="20" t="s">
        <v>177</v>
      </c>
      <c r="C64" s="18">
        <v>3</v>
      </c>
      <c r="D64" s="73" t="s">
        <v>143</v>
      </c>
      <c r="E64" s="33"/>
      <c r="F64" s="1">
        <f t="shared" si="2"/>
        <v>0</v>
      </c>
    </row>
    <row r="65" spans="1:6" ht="16.5" thickBot="1" x14ac:dyDescent="0.3">
      <c r="A65" s="19" t="s">
        <v>17</v>
      </c>
      <c r="B65" s="20" t="s">
        <v>178</v>
      </c>
      <c r="C65" s="18">
        <v>4</v>
      </c>
      <c r="D65" s="73" t="s">
        <v>143</v>
      </c>
      <c r="E65" s="33"/>
      <c r="F65" s="1">
        <f t="shared" si="2"/>
        <v>0</v>
      </c>
    </row>
    <row r="66" spans="1:6" ht="32.25" thickBot="1" x14ac:dyDescent="0.3">
      <c r="A66" s="19" t="s">
        <v>19</v>
      </c>
      <c r="B66" s="20" t="s">
        <v>179</v>
      </c>
      <c r="C66" s="18">
        <v>3</v>
      </c>
      <c r="D66" s="73" t="s">
        <v>143</v>
      </c>
      <c r="E66" s="33"/>
      <c r="F66" s="1">
        <f t="shared" si="2"/>
        <v>0</v>
      </c>
    </row>
    <row r="67" spans="1:6" ht="33" customHeight="1" thickBot="1" x14ac:dyDescent="0.3">
      <c r="A67" s="19" t="s">
        <v>21</v>
      </c>
      <c r="B67" s="20" t="s">
        <v>145</v>
      </c>
      <c r="C67" s="18">
        <v>1</v>
      </c>
      <c r="D67" s="73" t="s">
        <v>143</v>
      </c>
      <c r="E67" s="33"/>
      <c r="F67" s="1">
        <f t="shared" si="2"/>
        <v>0</v>
      </c>
    </row>
    <row r="68" spans="1:6" ht="32.25" customHeight="1" thickBot="1" x14ac:dyDescent="0.3">
      <c r="A68" s="19" t="s">
        <v>39</v>
      </c>
      <c r="B68" s="20" t="s">
        <v>146</v>
      </c>
      <c r="C68" s="18">
        <v>3</v>
      </c>
      <c r="D68" s="73" t="s">
        <v>143</v>
      </c>
      <c r="E68" s="33"/>
      <c r="F68" s="1">
        <f t="shared" si="2"/>
        <v>0</v>
      </c>
    </row>
    <row r="69" spans="1:6" ht="16.5" thickBot="1" x14ac:dyDescent="0.3">
      <c r="A69" s="19" t="s">
        <v>41</v>
      </c>
      <c r="B69" s="20" t="s">
        <v>147</v>
      </c>
      <c r="C69" s="18">
        <v>3</v>
      </c>
      <c r="D69" s="73" t="s">
        <v>143</v>
      </c>
      <c r="E69" s="33"/>
      <c r="F69" s="1">
        <f t="shared" si="2"/>
        <v>0</v>
      </c>
    </row>
    <row r="70" spans="1:6" ht="16.5" thickBot="1" x14ac:dyDescent="0.3">
      <c r="A70" s="19" t="s">
        <v>43</v>
      </c>
      <c r="B70" s="20" t="s">
        <v>148</v>
      </c>
      <c r="C70" s="18">
        <v>4</v>
      </c>
      <c r="D70" s="73" t="s">
        <v>143</v>
      </c>
      <c r="E70" s="33"/>
      <c r="F70" s="1">
        <f t="shared" si="2"/>
        <v>0</v>
      </c>
    </row>
    <row r="71" spans="1:6" ht="16.5" thickBot="1" x14ac:dyDescent="0.3">
      <c r="A71" s="19" t="s">
        <v>122</v>
      </c>
      <c r="B71" s="20" t="s">
        <v>150</v>
      </c>
      <c r="C71" s="18">
        <v>2</v>
      </c>
      <c r="D71" s="73" t="s">
        <v>143</v>
      </c>
      <c r="E71" s="33"/>
      <c r="F71" s="1">
        <f t="shared" si="2"/>
        <v>0</v>
      </c>
    </row>
    <row r="72" spans="1:6" ht="16.5" thickBot="1" x14ac:dyDescent="0.3">
      <c r="A72" s="19" t="s">
        <v>123</v>
      </c>
      <c r="B72" s="20" t="s">
        <v>151</v>
      </c>
      <c r="C72" s="18">
        <v>3</v>
      </c>
      <c r="D72" s="73" t="s">
        <v>143</v>
      </c>
      <c r="E72" s="33"/>
      <c r="F72" s="1">
        <f t="shared" si="2"/>
        <v>0</v>
      </c>
    </row>
    <row r="73" spans="1:6" ht="31.5" customHeight="1" thickBot="1" x14ac:dyDescent="0.3">
      <c r="A73" s="19" t="s">
        <v>124</v>
      </c>
      <c r="B73" s="20" t="s">
        <v>149</v>
      </c>
      <c r="C73" s="18">
        <v>3</v>
      </c>
      <c r="D73" s="73" t="s">
        <v>143</v>
      </c>
      <c r="E73" s="33"/>
      <c r="F73" s="1">
        <f t="shared" si="2"/>
        <v>0</v>
      </c>
    </row>
    <row r="74" spans="1:6" ht="31.5" customHeight="1" thickBot="1" x14ac:dyDescent="0.3">
      <c r="A74" s="19" t="s">
        <v>136</v>
      </c>
      <c r="B74" s="20" t="s">
        <v>152</v>
      </c>
      <c r="C74" s="18">
        <v>1</v>
      </c>
      <c r="D74" s="73" t="s">
        <v>143</v>
      </c>
      <c r="E74" s="33"/>
      <c r="F74" s="1">
        <f t="shared" si="2"/>
        <v>0</v>
      </c>
    </row>
    <row r="75" spans="1:6" ht="32.25" thickBot="1" x14ac:dyDescent="0.3">
      <c r="A75" s="19" t="s">
        <v>137</v>
      </c>
      <c r="B75" s="20" t="s">
        <v>153</v>
      </c>
      <c r="C75" s="18">
        <v>2</v>
      </c>
      <c r="D75" s="73" t="s">
        <v>143</v>
      </c>
      <c r="E75" s="33"/>
      <c r="F75" s="1">
        <f t="shared" si="2"/>
        <v>0</v>
      </c>
    </row>
    <row r="76" spans="1:6" ht="15.75" x14ac:dyDescent="0.25">
      <c r="A76" s="6"/>
      <c r="B76" s="7"/>
      <c r="C76" s="11"/>
      <c r="D76" s="11"/>
      <c r="F76" s="27">
        <f>SUM(F55:F75)</f>
        <v>0</v>
      </c>
    </row>
    <row r="78" spans="1:6" ht="15.75" x14ac:dyDescent="0.25">
      <c r="A78" s="88" t="s">
        <v>53</v>
      </c>
      <c r="B78" s="88"/>
      <c r="C78" s="88"/>
      <c r="D78" s="88"/>
      <c r="E78" s="88"/>
      <c r="F78" s="88"/>
    </row>
    <row r="79" spans="1:6" ht="36" x14ac:dyDescent="0.25">
      <c r="B79" s="53" t="s">
        <v>23</v>
      </c>
      <c r="C79" s="52" t="s">
        <v>100</v>
      </c>
      <c r="D79" s="80" t="s">
        <v>105</v>
      </c>
      <c r="E79" s="81"/>
      <c r="F79" s="54" t="s">
        <v>24</v>
      </c>
    </row>
    <row r="80" spans="1:6" ht="33.75" x14ac:dyDescent="0.25">
      <c r="A80" s="55" t="s">
        <v>1</v>
      </c>
      <c r="B80" s="56" t="s">
        <v>91</v>
      </c>
      <c r="C80" s="57">
        <v>3</v>
      </c>
      <c r="D80" s="74" t="s">
        <v>116</v>
      </c>
      <c r="E80" s="33"/>
      <c r="F80" s="1">
        <f>C80*E80</f>
        <v>0</v>
      </c>
    </row>
    <row r="81" spans="1:6" ht="33.75" x14ac:dyDescent="0.25">
      <c r="A81" s="55" t="s">
        <v>2</v>
      </c>
      <c r="B81" s="56" t="s">
        <v>92</v>
      </c>
      <c r="C81" s="57">
        <v>2</v>
      </c>
      <c r="D81" s="74" t="s">
        <v>116</v>
      </c>
      <c r="E81" s="33"/>
      <c r="F81" s="1">
        <f t="shared" ref="F81:F94" si="3">C81*E81</f>
        <v>0</v>
      </c>
    </row>
    <row r="82" spans="1:6" ht="33.75" x14ac:dyDescent="0.25">
      <c r="A82" s="55" t="s">
        <v>4</v>
      </c>
      <c r="B82" s="56" t="s">
        <v>93</v>
      </c>
      <c r="C82" s="57">
        <v>3</v>
      </c>
      <c r="D82" s="74" t="s">
        <v>116</v>
      </c>
      <c r="E82" s="33"/>
      <c r="F82" s="1">
        <f t="shared" si="3"/>
        <v>0</v>
      </c>
    </row>
    <row r="83" spans="1:6" ht="33.75" x14ac:dyDescent="0.25">
      <c r="A83" s="55" t="s">
        <v>6</v>
      </c>
      <c r="B83" s="56" t="s">
        <v>94</v>
      </c>
      <c r="C83" s="57">
        <v>1</v>
      </c>
      <c r="D83" s="74" t="s">
        <v>116</v>
      </c>
      <c r="E83" s="33"/>
      <c r="F83" s="1">
        <f t="shared" si="3"/>
        <v>0</v>
      </c>
    </row>
    <row r="84" spans="1:6" ht="33.75" x14ac:dyDescent="0.25">
      <c r="A84" s="55" t="s">
        <v>7</v>
      </c>
      <c r="B84" s="56" t="s">
        <v>95</v>
      </c>
      <c r="C84" s="57">
        <v>3</v>
      </c>
      <c r="D84" s="74" t="s">
        <v>116</v>
      </c>
      <c r="E84" s="33"/>
      <c r="F84" s="1">
        <f t="shared" si="3"/>
        <v>0</v>
      </c>
    </row>
    <row r="85" spans="1:6" ht="33.75" x14ac:dyDescent="0.25">
      <c r="A85" s="55" t="s">
        <v>9</v>
      </c>
      <c r="B85" s="56" t="s">
        <v>96</v>
      </c>
      <c r="C85" s="57">
        <v>2</v>
      </c>
      <c r="D85" s="74" t="s">
        <v>116</v>
      </c>
      <c r="E85" s="33"/>
      <c r="F85" s="1">
        <f t="shared" si="3"/>
        <v>0</v>
      </c>
    </row>
    <row r="86" spans="1:6" ht="33.75" x14ac:dyDescent="0.25">
      <c r="A86" s="55" t="s">
        <v>10</v>
      </c>
      <c r="B86" s="56" t="s">
        <v>97</v>
      </c>
      <c r="C86" s="57">
        <v>1</v>
      </c>
      <c r="D86" s="74" t="s">
        <v>116</v>
      </c>
      <c r="E86" s="33"/>
      <c r="F86" s="1">
        <f t="shared" si="3"/>
        <v>0</v>
      </c>
    </row>
    <row r="87" spans="1:6" ht="33.75" x14ac:dyDescent="0.25">
      <c r="A87" s="55" t="s">
        <v>11</v>
      </c>
      <c r="B87" s="56" t="s">
        <v>98</v>
      </c>
      <c r="C87" s="57">
        <v>3</v>
      </c>
      <c r="D87" s="74" t="s">
        <v>116</v>
      </c>
      <c r="E87" s="33"/>
      <c r="F87" s="1">
        <f t="shared" si="3"/>
        <v>0</v>
      </c>
    </row>
    <row r="88" spans="1:6" ht="33.75" x14ac:dyDescent="0.25">
      <c r="A88" s="55" t="s">
        <v>13</v>
      </c>
      <c r="B88" s="56" t="s">
        <v>99</v>
      </c>
      <c r="C88" s="57">
        <v>1</v>
      </c>
      <c r="D88" s="74" t="s">
        <v>116</v>
      </c>
      <c r="E88" s="33"/>
      <c r="F88" s="1">
        <f t="shared" si="3"/>
        <v>0</v>
      </c>
    </row>
    <row r="89" spans="1:6" ht="58.5" customHeight="1" x14ac:dyDescent="0.25">
      <c r="A89" s="55" t="s">
        <v>15</v>
      </c>
      <c r="B89" s="56" t="s">
        <v>154</v>
      </c>
      <c r="C89" s="57">
        <v>1</v>
      </c>
      <c r="D89" s="74" t="s">
        <v>143</v>
      </c>
      <c r="E89" s="33"/>
      <c r="F89" s="1">
        <f t="shared" si="3"/>
        <v>0</v>
      </c>
    </row>
    <row r="90" spans="1:6" ht="47.25" x14ac:dyDescent="0.25">
      <c r="A90" s="55" t="s">
        <v>17</v>
      </c>
      <c r="B90" s="56" t="s">
        <v>173</v>
      </c>
      <c r="C90" s="57">
        <v>1</v>
      </c>
      <c r="D90" s="74" t="s">
        <v>143</v>
      </c>
      <c r="E90" s="33"/>
      <c r="F90" s="1">
        <f t="shared" si="3"/>
        <v>0</v>
      </c>
    </row>
    <row r="91" spans="1:6" ht="47.25" x14ac:dyDescent="0.25">
      <c r="A91" s="55" t="s">
        <v>19</v>
      </c>
      <c r="B91" s="56" t="s">
        <v>155</v>
      </c>
      <c r="C91" s="57">
        <v>1</v>
      </c>
      <c r="D91" s="74" t="s">
        <v>143</v>
      </c>
      <c r="E91" s="33"/>
      <c r="F91" s="1">
        <f t="shared" si="3"/>
        <v>0</v>
      </c>
    </row>
    <row r="92" spans="1:6" ht="63" x14ac:dyDescent="0.25">
      <c r="A92" s="55" t="s">
        <v>21</v>
      </c>
      <c r="B92" s="56" t="s">
        <v>156</v>
      </c>
      <c r="C92" s="57">
        <v>1</v>
      </c>
      <c r="D92" s="74" t="s">
        <v>143</v>
      </c>
      <c r="E92" s="33"/>
      <c r="F92" s="1">
        <f t="shared" si="3"/>
        <v>0</v>
      </c>
    </row>
    <row r="93" spans="1:6" ht="33" customHeight="1" x14ac:dyDescent="0.25">
      <c r="A93" s="55" t="s">
        <v>39</v>
      </c>
      <c r="B93" s="56" t="s">
        <v>157</v>
      </c>
      <c r="C93" s="57">
        <v>3</v>
      </c>
      <c r="D93" s="74" t="s">
        <v>143</v>
      </c>
      <c r="E93" s="33"/>
      <c r="F93" s="1">
        <f t="shared" si="3"/>
        <v>0</v>
      </c>
    </row>
    <row r="94" spans="1:6" ht="31.5" x14ac:dyDescent="0.25">
      <c r="A94" s="55" t="s">
        <v>41</v>
      </c>
      <c r="B94" s="56" t="s">
        <v>158</v>
      </c>
      <c r="C94" s="57">
        <v>3</v>
      </c>
      <c r="D94" s="74" t="s">
        <v>143</v>
      </c>
      <c r="E94" s="33"/>
      <c r="F94" s="1">
        <f t="shared" si="3"/>
        <v>0</v>
      </c>
    </row>
    <row r="95" spans="1:6" ht="15.75" x14ac:dyDescent="0.25">
      <c r="A95" s="6"/>
      <c r="B95" s="7"/>
      <c r="F95" s="58">
        <f>SUM(F80:F94)</f>
        <v>0</v>
      </c>
    </row>
    <row r="97" spans="1:6" ht="25.5" customHeight="1" x14ac:dyDescent="0.25">
      <c r="A97" s="89" t="s">
        <v>54</v>
      </c>
      <c r="B97" s="89"/>
      <c r="C97" s="89"/>
      <c r="D97" s="89"/>
      <c r="E97" s="89"/>
      <c r="F97" s="89"/>
    </row>
    <row r="98" spans="1:6" ht="36.75" thickBot="1" x14ac:dyDescent="0.3">
      <c r="B98" s="4" t="s">
        <v>23</v>
      </c>
      <c r="C98" s="52" t="s">
        <v>100</v>
      </c>
      <c r="D98" s="80" t="s">
        <v>105</v>
      </c>
      <c r="E98" s="81"/>
      <c r="F98" s="5" t="s">
        <v>24</v>
      </c>
    </row>
    <row r="99" spans="1:6" ht="48" thickBot="1" x14ac:dyDescent="0.3">
      <c r="A99" s="35" t="s">
        <v>1</v>
      </c>
      <c r="B99" s="36" t="s">
        <v>55</v>
      </c>
      <c r="C99" s="37">
        <v>3</v>
      </c>
      <c r="D99" s="75" t="s">
        <v>115</v>
      </c>
      <c r="E99" s="33"/>
      <c r="F99" s="1">
        <f>C99*E99</f>
        <v>0</v>
      </c>
    </row>
    <row r="100" spans="1:6" ht="48" thickBot="1" x14ac:dyDescent="0.3">
      <c r="A100" s="38" t="s">
        <v>2</v>
      </c>
      <c r="B100" s="39" t="s">
        <v>56</v>
      </c>
      <c r="C100" s="37">
        <v>2</v>
      </c>
      <c r="D100" s="75" t="s">
        <v>115</v>
      </c>
      <c r="E100" s="33"/>
      <c r="F100" s="1">
        <f t="shared" ref="F100:F109" si="4">C100*E100</f>
        <v>0</v>
      </c>
    </row>
    <row r="101" spans="1:6" ht="32.25" thickBot="1" x14ac:dyDescent="0.3">
      <c r="A101" s="38" t="s">
        <v>4</v>
      </c>
      <c r="B101" s="39" t="s">
        <v>57</v>
      </c>
      <c r="C101" s="37">
        <v>1</v>
      </c>
      <c r="D101" s="75" t="s">
        <v>115</v>
      </c>
      <c r="E101" s="33"/>
      <c r="F101" s="1">
        <f t="shared" si="4"/>
        <v>0</v>
      </c>
    </row>
    <row r="102" spans="1:6" ht="32.25" thickBot="1" x14ac:dyDescent="0.3">
      <c r="A102" s="38" t="s">
        <v>6</v>
      </c>
      <c r="B102" s="39" t="s">
        <v>58</v>
      </c>
      <c r="C102" s="37">
        <v>3</v>
      </c>
      <c r="D102" s="75" t="s">
        <v>115</v>
      </c>
      <c r="E102" s="33"/>
      <c r="F102" s="1">
        <f t="shared" si="4"/>
        <v>0</v>
      </c>
    </row>
    <row r="103" spans="1:6" ht="32.25" thickBot="1" x14ac:dyDescent="0.3">
      <c r="A103" s="38" t="s">
        <v>7</v>
      </c>
      <c r="B103" s="39" t="s">
        <v>59</v>
      </c>
      <c r="C103" s="37">
        <v>2</v>
      </c>
      <c r="D103" s="75" t="s">
        <v>115</v>
      </c>
      <c r="E103" s="33"/>
      <c r="F103" s="1">
        <f t="shared" si="4"/>
        <v>0</v>
      </c>
    </row>
    <row r="104" spans="1:6" ht="32.25" thickBot="1" x14ac:dyDescent="0.3">
      <c r="A104" s="38" t="s">
        <v>9</v>
      </c>
      <c r="B104" s="40" t="s">
        <v>60</v>
      </c>
      <c r="C104" s="37">
        <v>1</v>
      </c>
      <c r="D104" s="75" t="s">
        <v>115</v>
      </c>
      <c r="E104" s="33"/>
      <c r="F104" s="1">
        <f t="shared" si="4"/>
        <v>0</v>
      </c>
    </row>
    <row r="105" spans="1:6" ht="32.25" thickBot="1" x14ac:dyDescent="0.3">
      <c r="A105" s="41" t="s">
        <v>10</v>
      </c>
      <c r="B105" s="42" t="s">
        <v>61</v>
      </c>
      <c r="C105" s="78">
        <v>3</v>
      </c>
      <c r="D105" s="75" t="s">
        <v>115</v>
      </c>
      <c r="E105" s="33"/>
      <c r="F105" s="1">
        <f t="shared" si="4"/>
        <v>0</v>
      </c>
    </row>
    <row r="106" spans="1:6" ht="71.25" customHeight="1" thickBot="1" x14ac:dyDescent="0.3">
      <c r="A106" s="41" t="s">
        <v>11</v>
      </c>
      <c r="B106" s="42" t="s">
        <v>159</v>
      </c>
      <c r="C106" s="78">
        <v>4</v>
      </c>
      <c r="D106" s="75" t="s">
        <v>143</v>
      </c>
      <c r="E106" s="33"/>
      <c r="F106" s="1">
        <f t="shared" si="4"/>
        <v>0</v>
      </c>
    </row>
    <row r="107" spans="1:6" ht="16.5" thickBot="1" x14ac:dyDescent="0.3">
      <c r="A107" s="41" t="s">
        <v>13</v>
      </c>
      <c r="B107" s="42" t="s">
        <v>162</v>
      </c>
      <c r="C107" s="78">
        <v>3</v>
      </c>
      <c r="D107" s="75" t="s">
        <v>143</v>
      </c>
      <c r="E107" s="33"/>
      <c r="F107" s="1">
        <f t="shared" si="4"/>
        <v>0</v>
      </c>
    </row>
    <row r="108" spans="1:6" ht="16.5" thickBot="1" x14ac:dyDescent="0.3">
      <c r="A108" s="41" t="s">
        <v>15</v>
      </c>
      <c r="B108" s="42" t="s">
        <v>160</v>
      </c>
      <c r="C108" s="78">
        <v>1</v>
      </c>
      <c r="D108" s="75" t="s">
        <v>143</v>
      </c>
      <c r="E108" s="33"/>
      <c r="F108" s="1">
        <f t="shared" si="4"/>
        <v>0</v>
      </c>
    </row>
    <row r="109" spans="1:6" ht="39.75" customHeight="1" thickBot="1" x14ac:dyDescent="0.3">
      <c r="A109" s="41" t="s">
        <v>17</v>
      </c>
      <c r="B109" s="42" t="s">
        <v>161</v>
      </c>
      <c r="C109" s="78">
        <v>2</v>
      </c>
      <c r="D109" s="75" t="s">
        <v>143</v>
      </c>
      <c r="E109" s="33"/>
      <c r="F109" s="1">
        <f t="shared" si="4"/>
        <v>0</v>
      </c>
    </row>
    <row r="110" spans="1:6" ht="15.75" x14ac:dyDescent="0.25">
      <c r="A110" s="6"/>
      <c r="B110" s="7"/>
      <c r="C110" s="11"/>
      <c r="D110" s="11"/>
      <c r="E110" s="11"/>
      <c r="F110" s="43">
        <f>SUM(F99:F109)</f>
        <v>0</v>
      </c>
    </row>
    <row r="111" spans="1:6" ht="15.75" x14ac:dyDescent="0.25">
      <c r="A111" s="6"/>
      <c r="B111" s="7"/>
      <c r="C111" s="11"/>
      <c r="D111" s="11"/>
      <c r="E111" s="11"/>
      <c r="F111" s="11"/>
    </row>
    <row r="112" spans="1:6" ht="21.75" customHeight="1" x14ac:dyDescent="0.25">
      <c r="A112" s="87" t="s">
        <v>88</v>
      </c>
      <c r="B112" s="87"/>
      <c r="C112" s="87"/>
      <c r="D112" s="87"/>
      <c r="E112" s="87"/>
      <c r="F112" s="87"/>
    </row>
    <row r="113" spans="1:6" ht="15.75" x14ac:dyDescent="0.25">
      <c r="A113" s="82" t="s">
        <v>174</v>
      </c>
      <c r="B113" s="82"/>
      <c r="C113" s="82"/>
      <c r="D113" s="82"/>
      <c r="E113" s="82"/>
      <c r="F113" s="82"/>
    </row>
    <row r="114" spans="1:6" ht="36.75" thickBot="1" x14ac:dyDescent="0.3">
      <c r="B114" s="4" t="s">
        <v>23</v>
      </c>
      <c r="C114" s="52" t="s">
        <v>100</v>
      </c>
      <c r="D114" s="80" t="s">
        <v>105</v>
      </c>
      <c r="E114" s="81"/>
      <c r="F114" s="5" t="s">
        <v>24</v>
      </c>
    </row>
    <row r="115" spans="1:6" ht="23.25" thickBot="1" x14ac:dyDescent="0.3">
      <c r="A115" s="21" t="s">
        <v>1</v>
      </c>
      <c r="B115" s="22" t="s">
        <v>62</v>
      </c>
      <c r="C115" s="23">
        <v>4</v>
      </c>
      <c r="D115" s="76" t="s">
        <v>118</v>
      </c>
      <c r="E115" s="33"/>
      <c r="F115" s="1">
        <f>C115*E115</f>
        <v>0</v>
      </c>
    </row>
    <row r="116" spans="1:6" ht="32.25" thickBot="1" x14ac:dyDescent="0.3">
      <c r="A116" s="24" t="s">
        <v>2</v>
      </c>
      <c r="B116" s="25" t="s">
        <v>63</v>
      </c>
      <c r="C116" s="23">
        <v>4</v>
      </c>
      <c r="D116" s="76" t="s">
        <v>118</v>
      </c>
      <c r="E116" s="33"/>
      <c r="F116" s="1">
        <f t="shared" ref="F116:F122" si="5">C116*E116</f>
        <v>0</v>
      </c>
    </row>
    <row r="117" spans="1:6" ht="23.25" thickBot="1" x14ac:dyDescent="0.3">
      <c r="A117" s="24" t="s">
        <v>4</v>
      </c>
      <c r="B117" s="25" t="s">
        <v>64</v>
      </c>
      <c r="C117" s="23">
        <v>3</v>
      </c>
      <c r="D117" s="76" t="s">
        <v>118</v>
      </c>
      <c r="E117" s="33"/>
      <c r="F117" s="1">
        <f t="shared" si="5"/>
        <v>0</v>
      </c>
    </row>
    <row r="118" spans="1:6" ht="32.25" thickBot="1" x14ac:dyDescent="0.3">
      <c r="A118" s="24" t="s">
        <v>6</v>
      </c>
      <c r="B118" s="25" t="s">
        <v>65</v>
      </c>
      <c r="C118" s="23">
        <v>3</v>
      </c>
      <c r="D118" s="76" t="s">
        <v>118</v>
      </c>
      <c r="E118" s="33"/>
      <c r="F118" s="1">
        <f t="shared" si="5"/>
        <v>0</v>
      </c>
    </row>
    <row r="119" spans="1:6" ht="23.25" thickBot="1" x14ac:dyDescent="0.3">
      <c r="A119" s="24" t="s">
        <v>7</v>
      </c>
      <c r="B119" s="25" t="s">
        <v>66</v>
      </c>
      <c r="C119" s="23">
        <v>4</v>
      </c>
      <c r="D119" s="76" t="s">
        <v>118</v>
      </c>
      <c r="E119" s="33"/>
      <c r="F119" s="1">
        <f t="shared" si="5"/>
        <v>0</v>
      </c>
    </row>
    <row r="120" spans="1:6" ht="23.25" thickBot="1" x14ac:dyDescent="0.3">
      <c r="A120" s="24" t="s">
        <v>9</v>
      </c>
      <c r="B120" s="25" t="s">
        <v>67</v>
      </c>
      <c r="C120" s="23">
        <v>4</v>
      </c>
      <c r="D120" s="76" t="s">
        <v>118</v>
      </c>
      <c r="E120" s="33"/>
      <c r="F120" s="1">
        <f t="shared" si="5"/>
        <v>0</v>
      </c>
    </row>
    <row r="121" spans="1:6" ht="32.25" thickBot="1" x14ac:dyDescent="0.3">
      <c r="A121" s="24" t="s">
        <v>10</v>
      </c>
      <c r="B121" s="25" t="s">
        <v>68</v>
      </c>
      <c r="C121" s="23">
        <v>4</v>
      </c>
      <c r="D121" s="76" t="s">
        <v>118</v>
      </c>
      <c r="E121" s="33"/>
      <c r="F121" s="1">
        <f t="shared" si="5"/>
        <v>0</v>
      </c>
    </row>
    <row r="122" spans="1:6" ht="32.25" thickBot="1" x14ac:dyDescent="0.3">
      <c r="A122" s="24" t="s">
        <v>11</v>
      </c>
      <c r="B122" s="25" t="s">
        <v>69</v>
      </c>
      <c r="C122" s="23">
        <v>3</v>
      </c>
      <c r="D122" s="76" t="s">
        <v>118</v>
      </c>
      <c r="E122" s="33"/>
      <c r="F122" s="1">
        <f t="shared" si="5"/>
        <v>0</v>
      </c>
    </row>
    <row r="123" spans="1:6" ht="15.75" x14ac:dyDescent="0.25">
      <c r="A123" s="6"/>
      <c r="B123" s="7"/>
      <c r="C123" s="11"/>
      <c r="D123" s="11"/>
      <c r="E123" s="11"/>
      <c r="F123" s="28">
        <f>SUM(F115:F122)</f>
        <v>0</v>
      </c>
    </row>
    <row r="125" spans="1:6" ht="15.75" x14ac:dyDescent="0.25">
      <c r="A125" s="82" t="s">
        <v>175</v>
      </c>
      <c r="B125" s="82"/>
      <c r="C125" s="82"/>
      <c r="D125" s="82"/>
      <c r="E125" s="82"/>
      <c r="F125" s="82"/>
    </row>
    <row r="126" spans="1:6" ht="36.75" thickBot="1" x14ac:dyDescent="0.3">
      <c r="B126" s="4" t="s">
        <v>23</v>
      </c>
      <c r="C126" s="52" t="s">
        <v>100</v>
      </c>
      <c r="D126" s="80" t="s">
        <v>105</v>
      </c>
      <c r="E126" s="81"/>
      <c r="F126" s="5" t="s">
        <v>24</v>
      </c>
    </row>
    <row r="127" spans="1:6" ht="23.25" thickBot="1" x14ac:dyDescent="0.3">
      <c r="A127" s="21" t="s">
        <v>1</v>
      </c>
      <c r="B127" s="22" t="s">
        <v>70</v>
      </c>
      <c r="C127" s="23">
        <v>3</v>
      </c>
      <c r="D127" s="76" t="s">
        <v>118</v>
      </c>
      <c r="E127" s="33"/>
      <c r="F127" s="1">
        <f>C127*E127</f>
        <v>0</v>
      </c>
    </row>
    <row r="128" spans="1:6" ht="23.25" thickBot="1" x14ac:dyDescent="0.3">
      <c r="A128" s="24" t="s">
        <v>2</v>
      </c>
      <c r="B128" s="25" t="s">
        <v>71</v>
      </c>
      <c r="C128" s="23">
        <v>3</v>
      </c>
      <c r="D128" s="76" t="s">
        <v>118</v>
      </c>
      <c r="E128" s="33"/>
      <c r="F128" s="1">
        <f t="shared" ref="F128:F138" si="6">C128*E128</f>
        <v>0</v>
      </c>
    </row>
    <row r="129" spans="1:6" ht="32.25" thickBot="1" x14ac:dyDescent="0.3">
      <c r="A129" s="24" t="s">
        <v>4</v>
      </c>
      <c r="B129" s="25" t="s">
        <v>72</v>
      </c>
      <c r="C129" s="23">
        <v>3</v>
      </c>
      <c r="D129" s="76" t="s">
        <v>118</v>
      </c>
      <c r="E129" s="33"/>
      <c r="F129" s="1">
        <f t="shared" si="6"/>
        <v>0</v>
      </c>
    </row>
    <row r="130" spans="1:6" ht="32.25" thickBot="1" x14ac:dyDescent="0.3">
      <c r="A130" s="24" t="s">
        <v>6</v>
      </c>
      <c r="B130" s="25" t="s">
        <v>73</v>
      </c>
      <c r="C130" s="23">
        <v>3</v>
      </c>
      <c r="D130" s="76" t="s">
        <v>118</v>
      </c>
      <c r="E130" s="33"/>
      <c r="F130" s="1">
        <f t="shared" si="6"/>
        <v>0</v>
      </c>
    </row>
    <row r="131" spans="1:6" ht="32.25" thickBot="1" x14ac:dyDescent="0.3">
      <c r="A131" s="24" t="s">
        <v>7</v>
      </c>
      <c r="B131" s="25" t="s">
        <v>74</v>
      </c>
      <c r="C131" s="23">
        <v>1</v>
      </c>
      <c r="D131" s="76" t="s">
        <v>118</v>
      </c>
      <c r="E131" s="33"/>
      <c r="F131" s="1">
        <f t="shared" si="6"/>
        <v>0</v>
      </c>
    </row>
    <row r="132" spans="1:6" ht="32.25" thickBot="1" x14ac:dyDescent="0.3">
      <c r="A132" s="21" t="s">
        <v>9</v>
      </c>
      <c r="B132" s="22" t="s">
        <v>75</v>
      </c>
      <c r="C132" s="23">
        <v>4</v>
      </c>
      <c r="D132" s="76" t="s">
        <v>118</v>
      </c>
      <c r="E132" s="33"/>
      <c r="F132" s="1">
        <f t="shared" si="6"/>
        <v>0</v>
      </c>
    </row>
    <row r="133" spans="1:6" ht="32.25" thickBot="1" x14ac:dyDescent="0.3">
      <c r="A133" s="24" t="s">
        <v>10</v>
      </c>
      <c r="B133" s="25" t="s">
        <v>164</v>
      </c>
      <c r="C133" s="23">
        <v>3</v>
      </c>
      <c r="D133" s="76" t="s">
        <v>118</v>
      </c>
      <c r="E133" s="33"/>
      <c r="F133" s="1">
        <f t="shared" si="6"/>
        <v>0</v>
      </c>
    </row>
    <row r="134" spans="1:6" ht="32.25" thickBot="1" x14ac:dyDescent="0.3">
      <c r="A134" s="24" t="s">
        <v>11</v>
      </c>
      <c r="B134" s="25" t="s">
        <v>76</v>
      </c>
      <c r="C134" s="23">
        <v>4</v>
      </c>
      <c r="D134" s="76" t="s">
        <v>118</v>
      </c>
      <c r="E134" s="33"/>
      <c r="F134" s="1">
        <f t="shared" si="6"/>
        <v>0</v>
      </c>
    </row>
    <row r="135" spans="1:6" ht="32.25" thickBot="1" x14ac:dyDescent="0.3">
      <c r="A135" s="24" t="s">
        <v>13</v>
      </c>
      <c r="B135" s="25" t="s">
        <v>165</v>
      </c>
      <c r="C135" s="23">
        <v>3</v>
      </c>
      <c r="D135" s="76" t="s">
        <v>118</v>
      </c>
      <c r="E135" s="33"/>
      <c r="F135" s="1">
        <f>C134*E135</f>
        <v>0</v>
      </c>
    </row>
    <row r="136" spans="1:6" ht="23.25" thickBot="1" x14ac:dyDescent="0.3">
      <c r="A136" s="24" t="s">
        <v>15</v>
      </c>
      <c r="B136" s="25" t="s">
        <v>77</v>
      </c>
      <c r="C136" s="23">
        <v>4</v>
      </c>
      <c r="D136" s="76" t="s">
        <v>118</v>
      </c>
      <c r="E136" s="33"/>
      <c r="F136" s="1">
        <f t="shared" si="6"/>
        <v>0</v>
      </c>
    </row>
    <row r="137" spans="1:6" ht="23.25" thickBot="1" x14ac:dyDescent="0.3">
      <c r="A137" s="24" t="s">
        <v>17</v>
      </c>
      <c r="B137" s="25" t="s">
        <v>78</v>
      </c>
      <c r="C137" s="23">
        <v>2</v>
      </c>
      <c r="D137" s="76" t="s">
        <v>118</v>
      </c>
      <c r="E137" s="33"/>
      <c r="F137" s="1">
        <f t="shared" si="6"/>
        <v>0</v>
      </c>
    </row>
    <row r="138" spans="1:6" ht="23.25" thickBot="1" x14ac:dyDescent="0.3">
      <c r="A138" s="24" t="s">
        <v>19</v>
      </c>
      <c r="B138" s="25" t="s">
        <v>79</v>
      </c>
      <c r="C138" s="23">
        <v>2</v>
      </c>
      <c r="D138" s="76" t="s">
        <v>118</v>
      </c>
      <c r="E138" s="33"/>
      <c r="F138" s="1">
        <f t="shared" si="6"/>
        <v>0</v>
      </c>
    </row>
    <row r="139" spans="1:6" ht="15.75" x14ac:dyDescent="0.25">
      <c r="A139" s="6"/>
      <c r="B139" s="7"/>
      <c r="C139" s="11"/>
      <c r="D139" s="11"/>
      <c r="F139" s="28">
        <f>SUM(F127:F138)</f>
        <v>0</v>
      </c>
    </row>
    <row r="141" spans="1:6" ht="15.75" x14ac:dyDescent="0.25">
      <c r="A141" s="82" t="s">
        <v>176</v>
      </c>
      <c r="B141" s="82"/>
      <c r="C141" s="82"/>
      <c r="D141" s="82"/>
      <c r="E141" s="82"/>
      <c r="F141" s="82"/>
    </row>
    <row r="142" spans="1:6" ht="36.75" thickBot="1" x14ac:dyDescent="0.3">
      <c r="B142" s="4" t="s">
        <v>23</v>
      </c>
      <c r="C142" s="52" t="s">
        <v>100</v>
      </c>
      <c r="D142" s="80" t="s">
        <v>105</v>
      </c>
      <c r="E142" s="81"/>
      <c r="F142" s="5" t="s">
        <v>24</v>
      </c>
    </row>
    <row r="143" spans="1:6" ht="79.5" thickBot="1" x14ac:dyDescent="0.3">
      <c r="A143" s="21" t="s">
        <v>1</v>
      </c>
      <c r="B143" s="22" t="s">
        <v>80</v>
      </c>
      <c r="C143" s="23">
        <v>3</v>
      </c>
      <c r="D143" s="76" t="s">
        <v>118</v>
      </c>
      <c r="E143" s="33"/>
      <c r="F143" s="1">
        <f>C143*E143</f>
        <v>0</v>
      </c>
    </row>
    <row r="144" spans="1:6" ht="48" thickBot="1" x14ac:dyDescent="0.3">
      <c r="A144" s="24" t="s">
        <v>2</v>
      </c>
      <c r="B144" s="25" t="s">
        <v>81</v>
      </c>
      <c r="C144" s="23">
        <v>2</v>
      </c>
      <c r="D144" s="76" t="s">
        <v>118</v>
      </c>
      <c r="E144" s="33"/>
      <c r="F144" s="1">
        <f t="shared" ref="F144:F149" si="7">C144*E144</f>
        <v>0</v>
      </c>
    </row>
    <row r="145" spans="1:6" ht="63.75" thickBot="1" x14ac:dyDescent="0.3">
      <c r="A145" s="24" t="s">
        <v>4</v>
      </c>
      <c r="B145" s="25" t="s">
        <v>82</v>
      </c>
      <c r="C145" s="23">
        <v>2</v>
      </c>
      <c r="D145" s="76" t="s">
        <v>118</v>
      </c>
      <c r="E145" s="33"/>
      <c r="F145" s="1">
        <f t="shared" si="7"/>
        <v>0</v>
      </c>
    </row>
    <row r="146" spans="1:6" ht="63.75" thickBot="1" x14ac:dyDescent="0.3">
      <c r="A146" s="24" t="s">
        <v>6</v>
      </c>
      <c r="B146" s="25" t="s">
        <v>83</v>
      </c>
      <c r="C146" s="23">
        <v>3</v>
      </c>
      <c r="D146" s="76" t="s">
        <v>118</v>
      </c>
      <c r="E146" s="33"/>
      <c r="F146" s="1">
        <f t="shared" si="7"/>
        <v>0</v>
      </c>
    </row>
    <row r="147" spans="1:6" ht="189.75" thickBot="1" x14ac:dyDescent="0.3">
      <c r="A147" s="24" t="s">
        <v>7</v>
      </c>
      <c r="B147" s="25" t="s">
        <v>84</v>
      </c>
      <c r="C147" s="23">
        <v>2</v>
      </c>
      <c r="D147" s="76" t="s">
        <v>118</v>
      </c>
      <c r="E147" s="33"/>
      <c r="F147" s="1">
        <f t="shared" si="7"/>
        <v>0</v>
      </c>
    </row>
    <row r="148" spans="1:6" ht="23.25" thickBot="1" x14ac:dyDescent="0.3">
      <c r="A148" s="24" t="s">
        <v>9</v>
      </c>
      <c r="B148" s="25" t="s">
        <v>85</v>
      </c>
      <c r="C148" s="23">
        <v>2</v>
      </c>
      <c r="D148" s="76" t="s">
        <v>118</v>
      </c>
      <c r="E148" s="33"/>
      <c r="F148" s="1">
        <f t="shared" si="7"/>
        <v>0</v>
      </c>
    </row>
    <row r="149" spans="1:6" ht="23.25" thickBot="1" x14ac:dyDescent="0.3">
      <c r="A149" s="24" t="s">
        <v>10</v>
      </c>
      <c r="B149" s="25" t="s">
        <v>86</v>
      </c>
      <c r="C149" s="23">
        <v>1</v>
      </c>
      <c r="D149" s="76" t="s">
        <v>118</v>
      </c>
      <c r="E149" s="33"/>
      <c r="F149" s="1">
        <f t="shared" si="7"/>
        <v>0</v>
      </c>
    </row>
    <row r="150" spans="1:6" x14ac:dyDescent="0.25">
      <c r="F150" s="28">
        <f>SUM(F143:F149)</f>
        <v>0</v>
      </c>
    </row>
    <row r="152" spans="1:6" ht="18" x14ac:dyDescent="0.25">
      <c r="B152" s="9" t="s">
        <v>87</v>
      </c>
      <c r="C152" s="60"/>
      <c r="D152" s="60"/>
    </row>
    <row r="153" spans="1:6" ht="31.5" x14ac:dyDescent="0.25">
      <c r="B153" s="14" t="s">
        <v>104</v>
      </c>
      <c r="C153" s="61">
        <f>F21</f>
        <v>0</v>
      </c>
      <c r="D153" s="77" t="s">
        <v>163</v>
      </c>
    </row>
    <row r="154" spans="1:6" ht="15.75" x14ac:dyDescent="0.25">
      <c r="B154" s="50" t="s">
        <v>103</v>
      </c>
      <c r="C154" s="62">
        <f>F51</f>
        <v>0</v>
      </c>
      <c r="D154" s="6"/>
    </row>
    <row r="155" spans="1:6" ht="15.75" x14ac:dyDescent="0.25">
      <c r="B155" s="13" t="s">
        <v>89</v>
      </c>
      <c r="C155" s="63">
        <f>F76</f>
        <v>0</v>
      </c>
      <c r="D155" s="6"/>
    </row>
    <row r="156" spans="1:6" ht="15.75" x14ac:dyDescent="0.25">
      <c r="B156" s="59" t="s">
        <v>101</v>
      </c>
      <c r="C156" s="64">
        <f>F95</f>
        <v>0</v>
      </c>
      <c r="D156" s="6"/>
    </row>
    <row r="157" spans="1:6" ht="15.75" x14ac:dyDescent="0.25">
      <c r="B157" s="51" t="s">
        <v>90</v>
      </c>
      <c r="C157" s="65">
        <f>F110</f>
        <v>0</v>
      </c>
      <c r="D157" s="6"/>
    </row>
    <row r="158" spans="1:6" ht="15.75" x14ac:dyDescent="0.25">
      <c r="B158" s="12" t="s">
        <v>102</v>
      </c>
      <c r="C158" s="66">
        <f>F123+F139+F150</f>
        <v>0</v>
      </c>
      <c r="D158" s="6"/>
    </row>
    <row r="159" spans="1:6" ht="18" x14ac:dyDescent="0.25">
      <c r="B159" s="10" t="s">
        <v>24</v>
      </c>
      <c r="C159" s="67">
        <f>SUM(C153:C158)</f>
        <v>0</v>
      </c>
      <c r="D159" s="69"/>
    </row>
  </sheetData>
  <sheetProtection sheet="1" scenarios="1" selectLockedCells="1"/>
  <mergeCells count="18">
    <mergeCell ref="A113:F113"/>
    <mergeCell ref="D6:E6"/>
    <mergeCell ref="D24:E24"/>
    <mergeCell ref="D54:E54"/>
    <mergeCell ref="D79:E79"/>
    <mergeCell ref="D98:E98"/>
    <mergeCell ref="A1:F4"/>
    <mergeCell ref="A5:F5"/>
    <mergeCell ref="A23:F23"/>
    <mergeCell ref="A53:F53"/>
    <mergeCell ref="A112:F112"/>
    <mergeCell ref="A78:F78"/>
    <mergeCell ref="A97:F97"/>
    <mergeCell ref="D114:E114"/>
    <mergeCell ref="D126:E126"/>
    <mergeCell ref="D142:E142"/>
    <mergeCell ref="A125:F125"/>
    <mergeCell ref="A141:F14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 ROCHA</dc:creator>
  <cp:lastModifiedBy>Rafael da Silva Liberano</cp:lastModifiedBy>
  <cp:lastPrinted>2026-05-18T11:05:54Z</cp:lastPrinted>
  <dcterms:created xsi:type="dcterms:W3CDTF">2026-03-06T14:48:30Z</dcterms:created>
  <dcterms:modified xsi:type="dcterms:W3CDTF">2026-08-31T10:17:28Z</dcterms:modified>
</cp:coreProperties>
</file>