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renata.nit\Downloads\"/>
    </mc:Choice>
  </mc:AlternateContent>
  <xr:revisionPtr revIDLastSave="0" documentId="13_ncr:1_{A23271E6-079C-47B1-8856-E8157449CFB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lanilha de Execução -A2" sheetId="2" r:id="rId1"/>
    <sheet name="Planilha1" sheetId="3" r:id="rId2"/>
  </sheets>
  <definedNames>
    <definedName name="_xlnm.Print_Area" localSheetId="0">'Planilha de Execução -A2'!$B$140:$K$140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35" i="2" l="1"/>
  <c r="P134" i="2"/>
  <c r="S135" i="2" l="1"/>
  <c r="S181" i="2" l="1"/>
  <c r="S141" i="2"/>
  <c r="N186" i="2" l="1"/>
  <c r="D57" i="2" l="1"/>
  <c r="D65" i="2" l="1"/>
  <c r="D69" i="2"/>
  <c r="D77" i="2"/>
  <c r="D73" i="2"/>
  <c r="D61" i="2"/>
  <c r="N185" i="2" l="1"/>
  <c r="P170" i="2"/>
  <c r="P163" i="2" l="1"/>
  <c r="P162" i="2"/>
  <c r="S162" i="2" s="1"/>
  <c r="P171" i="2"/>
  <c r="S142" i="2" l="1"/>
  <c r="S143" i="2" l="1"/>
  <c r="S134" i="2" l="1"/>
  <c r="S204" i="2" l="1"/>
  <c r="S185" i="2"/>
  <c r="S186" i="2"/>
  <c r="S187" i="2" l="1"/>
  <c r="S110" i="2" s="1"/>
  <c r="S205" i="2"/>
  <c r="S171" i="2"/>
  <c r="S170" i="2"/>
  <c r="S163" i="2"/>
  <c r="S157" i="2"/>
  <c r="S156" i="2"/>
  <c r="S151" i="2"/>
  <c r="S150" i="2"/>
  <c r="S129" i="2"/>
  <c r="S128" i="2"/>
  <c r="S130" i="2" l="1"/>
  <c r="S102" i="2" s="1"/>
  <c r="S158" i="2"/>
  <c r="S106" i="2" s="1"/>
  <c r="S172" i="2"/>
  <c r="S108" i="2" s="1"/>
  <c r="S164" i="2"/>
  <c r="S107" i="2" s="1"/>
  <c r="S136" i="2"/>
  <c r="S109" i="2"/>
  <c r="S104" i="2" l="1"/>
  <c r="S199" i="2" l="1"/>
  <c r="S207" i="2" s="1"/>
  <c r="S111" i="2" l="1"/>
  <c r="S112" i="2"/>
  <c r="S152" i="2" l="1"/>
  <c r="S105" i="2" s="1"/>
  <c r="S103" i="2"/>
  <c r="S123" i="2"/>
  <c r="S122" i="2"/>
  <c r="S124" i="2" l="1"/>
  <c r="S191" i="2" l="1"/>
  <c r="C27" i="2"/>
  <c r="R29" i="2" s="1"/>
  <c r="S101" i="2"/>
  <c r="S210" i="2" l="1"/>
  <c r="S217" i="2" s="1"/>
  <c r="S218" i="2" l="1"/>
  <c r="S220" i="2" l="1"/>
  <c r="S224" i="2" s="1"/>
  <c r="S113" i="2" l="1"/>
  <c r="S114" i="2" s="1"/>
</calcChain>
</file>

<file path=xl/sharedStrings.xml><?xml version="1.0" encoding="utf-8"?>
<sst xmlns="http://schemas.openxmlformats.org/spreadsheetml/2006/main" count="215" uniqueCount="168">
  <si>
    <t xml:space="preserve">                 ANEXO - PLANO DE TRABALHO</t>
  </si>
  <si>
    <t>PLANILHA DE EXECUÇÃO</t>
  </si>
  <si>
    <t>(  x  ) 1ª Planilha   (   ) Alteração ____/______</t>
  </si>
  <si>
    <t>1 - DADOS CADASTRAIS</t>
  </si>
  <si>
    <t>Projeto:</t>
  </si>
  <si>
    <t xml:space="preserve">Título: </t>
  </si>
  <si>
    <t xml:space="preserve"> Valor dos equipamentos da UFJF que serão utilizados no âmbitodo projeto e sua vida útil (em anos)</t>
  </si>
  <si>
    <t>Área da UFJF utilizada para o projetos (em m²)</t>
  </si>
  <si>
    <r>
      <rPr>
        <sz val="12"/>
        <color indexed="8"/>
        <rFont val="Calibri"/>
        <family val="2"/>
        <scheme val="minor"/>
      </rPr>
      <t xml:space="preserve">Natureza do Projeto:   </t>
    </r>
    <r>
      <rPr>
        <sz val="11"/>
        <rFont val="Calibri"/>
        <family val="2"/>
        <scheme val="minor"/>
      </rPr>
      <t xml:space="preserve">
</t>
    </r>
    <r>
      <rPr>
        <b/>
        <sz val="11"/>
        <color rgb="FFFF0000"/>
        <rFont val="Calibri"/>
        <family val="2"/>
        <scheme val="minor"/>
      </rPr>
      <t xml:space="preserve">
</t>
    </r>
  </si>
  <si>
    <t>(    ) P&amp;D*                                  (    ) Prestação de Serviços**</t>
  </si>
  <si>
    <r>
      <rPr>
        <u/>
        <sz val="10"/>
        <color indexed="8"/>
        <rFont val="Calibri"/>
        <family val="2"/>
        <scheme val="minor"/>
      </rPr>
      <t>*Pesquisa e Desenvolvimento</t>
    </r>
    <r>
      <rPr>
        <sz val="10"/>
        <color indexed="8"/>
        <rFont val="Calibri"/>
        <family val="2"/>
        <scheme val="minor"/>
      </rPr>
      <t xml:space="preserve">
</t>
    </r>
    <r>
      <rPr>
        <u/>
        <sz val="10"/>
        <color indexed="8"/>
        <rFont val="Calibri"/>
        <family val="2"/>
        <scheme val="minor"/>
      </rPr>
      <t>**Prestação de Serviços Técnicos Tecnológicos</t>
    </r>
  </si>
  <si>
    <t xml:space="preserve">Coordenador (a): </t>
  </si>
  <si>
    <r>
      <t xml:space="preserve">Tempo Estimado para Execução do Projeto 
</t>
    </r>
    <r>
      <rPr>
        <b/>
        <u/>
        <sz val="11"/>
        <color indexed="8"/>
        <rFont val="Calibri"/>
        <family val="2"/>
        <scheme val="minor"/>
      </rPr>
      <t>(Em meses)</t>
    </r>
  </si>
  <si>
    <t xml:space="preserve">Professor (a) / TAE: </t>
  </si>
  <si>
    <r>
      <rPr>
        <sz val="12"/>
        <color indexed="8"/>
        <rFont val="Calibri"/>
        <family val="2"/>
        <scheme val="minor"/>
      </rPr>
      <t>Unidade / Departamento:</t>
    </r>
    <r>
      <rPr>
        <b/>
        <sz val="12"/>
        <color indexed="8"/>
        <rFont val="Calibri"/>
        <family val="2"/>
        <scheme val="minor"/>
      </rPr>
      <t xml:space="preserve"> </t>
    </r>
  </si>
  <si>
    <t xml:space="preserve">Contratante:  </t>
  </si>
  <si>
    <t xml:space="preserve">Fomentador: </t>
  </si>
  <si>
    <t>Telefone:</t>
  </si>
  <si>
    <t xml:space="preserve">E-mail: </t>
  </si>
  <si>
    <t>Responsável:</t>
  </si>
  <si>
    <r>
      <rPr>
        <b/>
        <sz val="12"/>
        <rFont val="Calibri"/>
        <family val="2"/>
        <scheme val="minor"/>
      </rPr>
      <t>Especificação das obrigações das partes:</t>
    </r>
    <r>
      <rPr>
        <sz val="11"/>
        <rFont val="Calibri"/>
        <family val="2"/>
        <scheme val="minor"/>
      </rPr>
      <t xml:space="preserve"> </t>
    </r>
    <r>
      <rPr>
        <sz val="8"/>
        <color theme="2" tint="-0.499984740745262"/>
        <rFont val="Calibri"/>
        <family val="2"/>
        <scheme val="minor"/>
      </rPr>
      <t>(breve descrição do que foi acordado com a empresa)</t>
    </r>
  </si>
  <si>
    <r>
      <t xml:space="preserve">Recursos: </t>
    </r>
    <r>
      <rPr>
        <sz val="8"/>
        <color indexed="8"/>
        <rFont val="Calibri"/>
        <family val="2"/>
        <scheme val="minor"/>
      </rPr>
      <t>(Caso os interessados desejem o parcelamento do pagamento dos recursos, o número de parcelas deve ser no máximo o numéro de meses de vigência do contrato menos um)</t>
    </r>
  </si>
  <si>
    <t xml:space="preserve">Valor: </t>
  </si>
  <si>
    <t>Proposta de Parcelamento:  (  ) Sim  (  ) Não</t>
  </si>
  <si>
    <t>Descreva o Parcelamento:</t>
  </si>
  <si>
    <t xml:space="preserve">Rendimento:                 </t>
  </si>
  <si>
    <t xml:space="preserve"> Valor Total:</t>
  </si>
  <si>
    <r>
      <t xml:space="preserve">Escopo: </t>
    </r>
    <r>
      <rPr>
        <sz val="8"/>
        <color theme="2" tint="-0.499984740745262"/>
        <rFont val="Calibri"/>
        <family val="2"/>
        <scheme val="minor"/>
      </rPr>
      <t>[Descrição do projeto: descrever o que fará parte do projeto, delimitando, de forma clara, objetiva, a sua atuação.  Descrever: 1. Em que contexto se insere a proposta (Qual o problema e desafios apresentados pelo demandante); 2. A solução proposta; 3. Os principais benefícios que o projeto trará ao cliente; 4. Delimitar a atuação da equipe técnica (listar o que poderá e o que não poderá ser atendido)]</t>
    </r>
  </si>
  <si>
    <r>
      <rPr>
        <b/>
        <sz val="12"/>
        <color indexed="8"/>
        <rFont val="Calibri"/>
        <family val="2"/>
        <scheme val="minor"/>
      </rPr>
      <t>Objeto do Projeto:</t>
    </r>
    <r>
      <rPr>
        <sz val="8"/>
        <color indexed="8"/>
        <rFont val="Calibri"/>
        <family val="2"/>
        <scheme val="minor"/>
      </rPr>
      <t xml:space="preserve"> </t>
    </r>
    <r>
      <rPr>
        <sz val="8"/>
        <color theme="2" tint="-0.499984740745262"/>
        <rFont val="Calibri"/>
        <family val="2"/>
        <scheme val="minor"/>
      </rPr>
      <t>[Conteúdo e a importância do projeto]</t>
    </r>
    <r>
      <rPr>
        <sz val="12"/>
        <color indexed="8"/>
        <rFont val="Calibri"/>
        <family val="2"/>
        <scheme val="minor"/>
      </rPr>
      <t xml:space="preserve">
</t>
    </r>
  </si>
  <si>
    <r>
      <rPr>
        <b/>
        <sz val="12"/>
        <rFont val="Calibri"/>
        <family val="2"/>
        <scheme val="minor"/>
      </rPr>
      <t>Justificativa:</t>
    </r>
    <r>
      <rPr>
        <sz val="8"/>
        <color theme="2" tint="-0.499984740745262"/>
        <rFont val="Calibri"/>
        <family val="2"/>
        <scheme val="minor"/>
      </rPr>
      <t xml:space="preserve"> (razão do projeto existir)</t>
    </r>
    <r>
      <rPr>
        <sz val="11"/>
        <rFont val="Calibri"/>
        <family val="2"/>
        <scheme val="minor"/>
      </rPr>
      <t xml:space="preserve">
</t>
    </r>
  </si>
  <si>
    <r>
      <t xml:space="preserve">Metas e resultados esperados com prazos:  </t>
    </r>
    <r>
      <rPr>
        <sz val="8"/>
        <color theme="0" tint="-0.499984740745262"/>
        <rFont val="Calibri"/>
        <family val="2"/>
        <scheme val="minor"/>
      </rPr>
      <t>(informar mês e ano nas células em vermelho e marcar com x nos meses que as etapas serão realizadas)</t>
    </r>
  </si>
  <si>
    <t>Metas</t>
  </si>
  <si>
    <t xml:space="preserve">mês 1 </t>
  </si>
  <si>
    <t>mês 2</t>
  </si>
  <si>
    <t>mês 3</t>
  </si>
  <si>
    <t>mês 4</t>
  </si>
  <si>
    <t>mês 5</t>
  </si>
  <si>
    <t>mês 6</t>
  </si>
  <si>
    <t>mês 7</t>
  </si>
  <si>
    <t>mês 8</t>
  </si>
  <si>
    <t>mês 9</t>
  </si>
  <si>
    <t>mês 10</t>
  </si>
  <si>
    <t>mês 11</t>
  </si>
  <si>
    <t>mês 12</t>
  </si>
  <si>
    <t xml:space="preserve">Cronograma:
</t>
  </si>
  <si>
    <t>Atividades</t>
  </si>
  <si>
    <t>Responsável</t>
  </si>
  <si>
    <t>Meta 1:</t>
  </si>
  <si>
    <t>Meta 2:</t>
  </si>
  <si>
    <t>Meta 3:</t>
  </si>
  <si>
    <t>Meta 4:</t>
  </si>
  <si>
    <t>Meta 5:</t>
  </si>
  <si>
    <t>Meta 6:</t>
  </si>
  <si>
    <r>
      <t xml:space="preserve">Resultado esperado:  </t>
    </r>
    <r>
      <rPr>
        <sz val="8"/>
        <color theme="2" tint="-0.499984740745262"/>
        <rFont val="Calibri"/>
        <family val="2"/>
        <scheme val="minor"/>
      </rPr>
      <t xml:space="preserve"> (Descrição do que será entregue ao final do projeto, algo palpável, que de fato evidencie o que foi realizado, por exemplo um memorial descritivo, um relatório, um protótipo, etc)</t>
    </r>
  </si>
  <si>
    <t>2. EQUIPE EXECUTORA</t>
  </si>
  <si>
    <t>Nome</t>
  </si>
  <si>
    <t>CPF</t>
  </si>
  <si>
    <t>Vínculo com a UFJF (docente, técnico, aluno)</t>
  </si>
  <si>
    <t>Número da matrícula ou siape</t>
  </si>
  <si>
    <t>Remuneração pelo Projeto</t>
  </si>
  <si>
    <t>Número de pagamentos</t>
  </si>
  <si>
    <t>Carga horária total*</t>
  </si>
  <si>
    <t>(   ) sim (   ) não</t>
  </si>
  <si>
    <t>Vínculo com a instituição de origem</t>
  </si>
  <si>
    <t>Nome da Instiuição</t>
  </si>
  <si>
    <t>Carga horária total</t>
  </si>
  <si>
    <r>
      <t>*</t>
    </r>
    <r>
      <rPr>
        <sz val="10"/>
        <color indexed="8"/>
        <rFont val="Calibri"/>
        <family val="2"/>
        <scheme val="minor"/>
      </rPr>
      <t xml:space="preserve"> No caso de Prestação de Serviços Tecnológicos e/ou Técnicos deverá ser respeitada a carga horária máxima de 8 horas semanais ou 416 horas anuais, conforme tratam os Incisos XI e XII, Art. 21 da Lei 12.772/2012, devendo ser registrada a carga horária do docente no PIT. Nos acordos de parceria para P&amp;D+I, a carga definida no projeto deverá ser incluída no plano individual de trabalho (PIT) do docente, aprovado pelo Departamento em que se encontra lotado, seguindo o Inciso III, Art. 21 da Lei 12.772/2012.</t>
    </r>
  </si>
  <si>
    <t xml:space="preserve">3. PLANO DE APLICAÇÃO </t>
  </si>
  <si>
    <t xml:space="preserve"> Especificação (resumida)</t>
  </si>
  <si>
    <t xml:space="preserve">Diárias                                        </t>
  </si>
  <si>
    <t xml:space="preserve">Hospedagem </t>
  </si>
  <si>
    <t>Bolsas</t>
  </si>
  <si>
    <t>Estágios</t>
  </si>
  <si>
    <t>Material de Consumo</t>
  </si>
  <si>
    <t xml:space="preserve">Passagens </t>
  </si>
  <si>
    <t>Serviços de Terceiros Pessoa Física</t>
  </si>
  <si>
    <t>Serviços Pessoa Física - Autônomos (coordenador/equipe executora)</t>
  </si>
  <si>
    <t>Serviços de Terceiros Pessoa Jurídica</t>
  </si>
  <si>
    <t>Outros (taxas de emissão de boleto, tarifas bancárias, etc...)</t>
  </si>
  <si>
    <t>Obras e Instalações</t>
  </si>
  <si>
    <t>Equipamento e Material Permanente</t>
  </si>
  <si>
    <t>Ressarcimentos</t>
  </si>
  <si>
    <t>TOTAL:</t>
  </si>
  <si>
    <t xml:space="preserve">4. DETALHAMENTO DA DESPESA - QUADRO RESUMO </t>
  </si>
  <si>
    <t>4.1 DESPESAS DE CUSTEIO</t>
  </si>
  <si>
    <t xml:space="preserve"> DIÁRIAS</t>
  </si>
  <si>
    <t>Beneficiários</t>
  </si>
  <si>
    <t>Quantidade</t>
  </si>
  <si>
    <t>Valor Unitário</t>
  </si>
  <si>
    <t>Valor Total (R$)</t>
  </si>
  <si>
    <t>Total do Elemento Diárias:</t>
  </si>
  <si>
    <t>HOSPEDAGEM</t>
  </si>
  <si>
    <t>Hospedagem: Beneficiários/empresa</t>
  </si>
  <si>
    <t>Quant.</t>
  </si>
  <si>
    <t>Total do Elemento Hospedagem:</t>
  </si>
  <si>
    <t xml:space="preserve"> BOLSAS</t>
  </si>
  <si>
    <t>Beneficiário</t>
  </si>
  <si>
    <t>Período em meses</t>
  </si>
  <si>
    <t>Valor Mês</t>
  </si>
  <si>
    <t>Seguro Mês*</t>
  </si>
  <si>
    <t>Total do Elemento Bolsas:</t>
  </si>
  <si>
    <t>ESTÁGIOS</t>
  </si>
  <si>
    <t>Valor Mês*</t>
  </si>
  <si>
    <t xml:space="preserve">Seguro Mês** </t>
  </si>
  <si>
    <r>
      <t xml:space="preserve">Vale Transporte***
</t>
    </r>
    <r>
      <rPr>
        <sz val="9"/>
        <color indexed="8"/>
        <rFont val="Calibri"/>
        <family val="2"/>
        <scheme val="minor"/>
      </rPr>
      <t>(informar o valor total do período)</t>
    </r>
  </si>
  <si>
    <t>Total do Elemento Estágios:</t>
  </si>
  <si>
    <t>* Valor mensal de estágio R$1.412,00 (30h/mês)</t>
  </si>
  <si>
    <t>**Valor referente à seguro obrigatório no caso de inclusão de estagiário (R$2,83/mês)</t>
  </si>
  <si>
    <t>***Valor referente ao Vale transporte, se necessario (R$150,00 mês para duas passagens por dia)</t>
  </si>
  <si>
    <t xml:space="preserve"> MATERIAL DE CONSUMO</t>
  </si>
  <si>
    <t>Materiais Diversos</t>
  </si>
  <si>
    <t>Total do Elemento Material de Consumo:</t>
  </si>
  <si>
    <t xml:space="preserve"> PASSAGENS E DESPESAS COM LOCOMOÇÃO</t>
  </si>
  <si>
    <t>Especificação</t>
  </si>
  <si>
    <t>Total do Elemento Passagens:</t>
  </si>
  <si>
    <t xml:space="preserve"> SERVIÇOS DE TERCEIROS PESSOA FÍSICA</t>
  </si>
  <si>
    <t>Beneficiários ou Serviços*</t>
  </si>
  <si>
    <t>Qtd de Parcelas</t>
  </si>
  <si>
    <t>Valor da Parcela</t>
  </si>
  <si>
    <t>INSS Patronal / Parcela*</t>
  </si>
  <si>
    <t>Total do Elemento de Despesa Serviços de Terceiros Pessoa Física:</t>
  </si>
  <si>
    <t>*Em caso de celetista consultar a FADEPE para obter informações sobre os cálculos -&gt; remuneração + benefícios + encargos + provisões - e colocar nesta rubrica o total obtido)</t>
  </si>
  <si>
    <t>**INSS Patronal (sobre serviços de Pessoa Física – 20% sobre o bruto a ser pago para a pessoa que prestar o serviço, EXCETO celetista).</t>
  </si>
  <si>
    <t>SERVIÇOS PESSOA FÍSICA -  AUTÔNOMOS (coordenador/equipe executora)</t>
  </si>
  <si>
    <t>Total do Elemento de Despesa Pagamento de Autônomos:</t>
  </si>
  <si>
    <t xml:space="preserve"> SERVIÇOS DE TERCEIROS PESSOA JURÍDICA</t>
  </si>
  <si>
    <t>Total do Elemento de Despesa Serviços de Terceiros Pessoa Jurídica:</t>
  </si>
  <si>
    <t>OUTROS</t>
  </si>
  <si>
    <t>Período do Projeto 
(em meses)</t>
  </si>
  <si>
    <t>*Valor Mês</t>
  </si>
  <si>
    <t>Tarifa Manutenção de Conta</t>
  </si>
  <si>
    <t>Tarifa de transferência</t>
  </si>
  <si>
    <t>Total do Elemento de Despesa Outros:</t>
  </si>
  <si>
    <t>*Valor referente à tarifa de manutenção de conta(R$59,95/mês)</t>
  </si>
  <si>
    <t>*Valor referente a tarifa de transferência (R$2,83/mês)</t>
  </si>
  <si>
    <t>TOTAL DESPESAS DE CUSTEIO:</t>
  </si>
  <si>
    <t>4.2 DESPESAS DE CAPITAL</t>
  </si>
  <si>
    <t>OBRAS E INSTALAÇÕES</t>
  </si>
  <si>
    <t>Despesas com Obras e Instalações</t>
  </si>
  <si>
    <t>Total do Elemento de Despesa Obras e Instalações:</t>
  </si>
  <si>
    <t xml:space="preserve"> EQUIPAMENTOS E MATERIAL PERMANENTE</t>
  </si>
  <si>
    <t>Total do Elemento Equipamentos e Material Permanente:</t>
  </si>
  <si>
    <t>TOTAL DESPESAS DE CAPITAL:</t>
  </si>
  <si>
    <t>TOTAL DESPESAS DE CUSTEIO + CAPITAL</t>
  </si>
  <si>
    <t>4.3 DESPESAS COM RESSARCIMENTOS</t>
  </si>
  <si>
    <t>REMUNERAÇÕES E RESSARCIMENTOS</t>
  </si>
  <si>
    <t>Tipo de Remuneração</t>
  </si>
  <si>
    <t>Remuneração CRITT (3%)</t>
  </si>
  <si>
    <t>*Custos Operacionais e Administrativos pelo gerenciamento do projeto (até 10% sobre o total dos recursos a receber no projeto)</t>
  </si>
  <si>
    <t>Remuneração da Fadepe pela captação do projeto (se cabível)</t>
  </si>
  <si>
    <t>Total do Elemento Remunerações e Ressarcimentos:</t>
  </si>
  <si>
    <t>*Considerar 10%, esse valor poderá ser reduzido de acordo com os tipos de serviços que o projeto demandará da Fundação. O valor será ajustado no momento que a Fadepe realizar a análise da planilha.</t>
  </si>
  <si>
    <t>VALOR TOTAL DO PLANO DE TRABALHO (CUSTEIO+CAPITAL+RESSARCIMENTOS)</t>
  </si>
  <si>
    <t>____________________________________________________</t>
  </si>
  <si>
    <t>COORDENADOR DO PROJETO</t>
  </si>
  <si>
    <t>(Validade via SEI/UFJF)</t>
  </si>
  <si>
    <t>Análise Prévia da Fadepe:</t>
  </si>
  <si>
    <t>Data: ____ /____ /_____</t>
  </si>
  <si>
    <t>________________________________________________</t>
  </si>
  <si>
    <t>Assinatura e Carimbo</t>
  </si>
  <si>
    <t>*Valor referente à seguro obrigatório no caso de inclusão de bolsista (R$3,68/mês para cada bolsista)</t>
  </si>
  <si>
    <r>
      <t>Indicador de conclusão Meta 1</t>
    </r>
    <r>
      <rPr>
        <sz val="12"/>
        <rFont val="Calibri"/>
        <family val="2"/>
        <scheme val="minor"/>
      </rPr>
      <t>:</t>
    </r>
    <r>
      <rPr>
        <sz val="8"/>
        <rFont val="Calibri"/>
        <family val="2"/>
        <scheme val="minor"/>
      </rPr>
      <t xml:space="preserve"> (descreva qual a evidência ou documentação será apresentada para comprovar que a meta foi atingida)</t>
    </r>
  </si>
  <si>
    <r>
      <t>Indicador de conclusão Meta 2</t>
    </r>
    <r>
      <rPr>
        <sz val="12"/>
        <rFont val="Calibri"/>
        <family val="2"/>
        <scheme val="minor"/>
      </rPr>
      <t>:</t>
    </r>
    <r>
      <rPr>
        <sz val="8"/>
        <rFont val="Calibri"/>
        <family val="2"/>
        <scheme val="minor"/>
      </rPr>
      <t xml:space="preserve"> (descreva qual a evidência ou documentação será apresentada para comprovar que a meta foi atingida)</t>
    </r>
  </si>
  <si>
    <r>
      <t>Indicador de conclusão Meta 3</t>
    </r>
    <r>
      <rPr>
        <sz val="12"/>
        <rFont val="Calibri"/>
        <family val="2"/>
        <scheme val="minor"/>
      </rPr>
      <t>:</t>
    </r>
    <r>
      <rPr>
        <sz val="8"/>
        <rFont val="Calibri"/>
        <family val="2"/>
        <scheme val="minor"/>
      </rPr>
      <t xml:space="preserve"> (descreva qual a evidência ou documentação será apresentada para comprovar que a meta foi atingida)</t>
    </r>
  </si>
  <si>
    <r>
      <t>Indicador de conclusão Meta 4</t>
    </r>
    <r>
      <rPr>
        <sz val="12"/>
        <rFont val="Calibri"/>
        <family val="2"/>
        <scheme val="minor"/>
      </rPr>
      <t>:</t>
    </r>
    <r>
      <rPr>
        <sz val="8"/>
        <rFont val="Calibri"/>
        <family val="2"/>
        <scheme val="minor"/>
      </rPr>
      <t xml:space="preserve"> (descreva qual a evidência ou documentação será apresentada para comprovar que a meta foi atingida)</t>
    </r>
  </si>
  <si>
    <r>
      <t>Indicador de conclusãoMeta 5</t>
    </r>
    <r>
      <rPr>
        <sz val="12"/>
        <rFont val="Calibri"/>
        <family val="2"/>
        <scheme val="minor"/>
      </rPr>
      <t>:</t>
    </r>
    <r>
      <rPr>
        <sz val="8"/>
        <rFont val="Calibri"/>
        <family val="2"/>
        <scheme val="minor"/>
      </rPr>
      <t xml:space="preserve"> (descreva qual a evidência ou documentação será apresentada para comprovar que a meta foi atingida)</t>
    </r>
  </si>
  <si>
    <r>
      <t>Indicador de conclusão Meta 6</t>
    </r>
    <r>
      <rPr>
        <sz val="12"/>
        <rFont val="Calibri"/>
        <family val="2"/>
        <scheme val="minor"/>
      </rPr>
      <t>:</t>
    </r>
    <r>
      <rPr>
        <sz val="8"/>
        <rFont val="Calibri"/>
        <family val="2"/>
        <scheme val="minor"/>
      </rPr>
      <t xml:space="preserve"> (descreva qual a evidência ou documentação será apresentada para comprovar que a meta foi atingida)</t>
    </r>
  </si>
  <si>
    <r>
      <t xml:space="preserve">Ressarcimento da UFJF ( até 10% ressarcimento de Infraestrutura e  até 10% capital intelectual) conforme Reolução 18/2021 e Portaria 829/2022 - </t>
    </r>
    <r>
      <rPr>
        <b/>
        <sz val="10"/>
        <color rgb="FF000000"/>
        <rFont val="Calibri"/>
        <family val="2"/>
        <scheme val="minor"/>
      </rPr>
      <t>Verificar no NIT da UFJF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</si>
</sst>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u/>
      <sz val="11"/>
      <color indexed="8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theme="5"/>
      <name val="Calibri"/>
      <family val="2"/>
      <scheme val="minor"/>
    </font>
    <font>
      <sz val="11"/>
      <name val="Calibri"/>
      <family val="2"/>
      <scheme val="minor"/>
    </font>
    <font>
      <sz val="9"/>
      <color indexed="8"/>
      <name val="Calibri"/>
      <family val="2"/>
      <scheme val="minor"/>
    </font>
    <font>
      <b/>
      <u/>
      <sz val="11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sz val="12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2"/>
      <color indexed="8"/>
      <name val="Calibri"/>
      <family val="2"/>
      <scheme val="minor"/>
    </font>
    <font>
      <i/>
      <sz val="10"/>
      <color indexed="8"/>
      <name val="Calibri"/>
      <family val="2"/>
      <scheme val="minor"/>
    </font>
    <font>
      <u/>
      <sz val="10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8"/>
      <color theme="2" tint="-0.499984740745262"/>
      <name val="Calibri"/>
      <family val="2"/>
      <scheme val="minor"/>
    </font>
    <font>
      <sz val="8"/>
      <color indexed="8"/>
      <name val="Calibri"/>
      <family val="2"/>
      <scheme val="minor"/>
    </font>
    <font>
      <sz val="8"/>
      <color theme="0" tint="-0.499984740745262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</fills>
  <borders count="9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 style="dashed">
        <color indexed="64"/>
      </top>
      <bottom/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09">
    <xf numFmtId="0" fontId="0" fillId="0" borderId="0" xfId="0"/>
    <xf numFmtId="0" fontId="3" fillId="0" borderId="0" xfId="0" applyFont="1" applyAlignment="1" applyProtection="1">
      <alignment vertical="center" wrapText="1"/>
      <protection locked="0"/>
    </xf>
    <xf numFmtId="4" fontId="3" fillId="0" borderId="0" xfId="0" applyNumberFormat="1" applyFont="1" applyAlignment="1" applyProtection="1">
      <alignment vertical="center" wrapText="1"/>
      <protection locked="0"/>
    </xf>
    <xf numFmtId="164" fontId="3" fillId="0" borderId="0" xfId="0" applyNumberFormat="1" applyFont="1" applyAlignment="1">
      <alignment horizontal="center" vertical="center" wrapText="1"/>
    </xf>
    <xf numFmtId="0" fontId="0" fillId="0" borderId="0" xfId="0" applyAlignment="1">
      <alignment vertical="center"/>
    </xf>
    <xf numFmtId="164" fontId="3" fillId="0" borderId="0" xfId="0" applyNumberFormat="1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right" vertical="center" wrapText="1"/>
      <protection locked="0"/>
    </xf>
    <xf numFmtId="0" fontId="6" fillId="0" borderId="29" xfId="0" applyFont="1" applyBorder="1" applyAlignment="1" applyProtection="1">
      <alignment vertical="top" wrapText="1"/>
      <protection locked="0"/>
    </xf>
    <xf numFmtId="0" fontId="0" fillId="0" borderId="0" xfId="0" applyAlignment="1">
      <alignment wrapText="1"/>
    </xf>
    <xf numFmtId="0" fontId="0" fillId="0" borderId="36" xfId="0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right" vertical="center"/>
      <protection locked="0"/>
    </xf>
    <xf numFmtId="164" fontId="3" fillId="0" borderId="0" xfId="0" applyNumberFormat="1" applyFont="1" applyAlignment="1" applyProtection="1">
      <alignment horizontal="right" vertical="center"/>
      <protection locked="0"/>
    </xf>
    <xf numFmtId="0" fontId="3" fillId="0" borderId="0" xfId="0" applyFont="1" applyAlignment="1" applyProtection="1">
      <alignment vertical="center"/>
      <protection locked="0"/>
    </xf>
    <xf numFmtId="43" fontId="0" fillId="0" borderId="0" xfId="0" applyNumberFormat="1"/>
    <xf numFmtId="43" fontId="0" fillId="0" borderId="0" xfId="0" applyNumberForma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>
      <alignment vertical="center"/>
    </xf>
    <xf numFmtId="43" fontId="0" fillId="0" borderId="0" xfId="0" applyNumberFormat="1" applyAlignment="1">
      <alignment vertical="center"/>
    </xf>
    <xf numFmtId="0" fontId="6" fillId="0" borderId="29" xfId="0" applyFont="1" applyBorder="1" applyAlignment="1" applyProtection="1">
      <alignment horizontal="center" vertical="top" wrapText="1"/>
      <protection locked="0"/>
    </xf>
    <xf numFmtId="0" fontId="9" fillId="0" borderId="24" xfId="0" applyFont="1" applyBorder="1" applyAlignment="1" applyProtection="1">
      <alignment horizontal="left" vertical="top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16" xfId="0" applyFont="1" applyBorder="1" applyAlignment="1" applyProtection="1">
      <alignment vertical="center" wrapText="1"/>
      <protection locked="0"/>
    </xf>
    <xf numFmtId="0" fontId="0" fillId="0" borderId="32" xfId="0" applyBorder="1"/>
    <xf numFmtId="0" fontId="3" fillId="0" borderId="32" xfId="0" applyFont="1" applyBorder="1" applyAlignment="1" applyProtection="1">
      <alignment horizontal="justify" vertical="center"/>
      <protection locked="0"/>
    </xf>
    <xf numFmtId="0" fontId="3" fillId="0" borderId="32" xfId="0" applyFont="1" applyBorder="1" applyAlignment="1" applyProtection="1">
      <alignment vertical="center"/>
      <protection locked="0"/>
    </xf>
    <xf numFmtId="0" fontId="0" fillId="0" borderId="32" xfId="0" applyBorder="1" applyAlignment="1">
      <alignment vertical="center"/>
    </xf>
    <xf numFmtId="0" fontId="3" fillId="0" borderId="24" xfId="0" applyFont="1" applyBorder="1" applyAlignment="1" applyProtection="1">
      <alignment horizontal="center" vertical="top" wrapText="1"/>
      <protection locked="0"/>
    </xf>
    <xf numFmtId="0" fontId="6" fillId="0" borderId="24" xfId="0" applyFont="1" applyBorder="1" applyAlignment="1" applyProtection="1">
      <alignment vertical="top" wrapText="1"/>
      <protection locked="0"/>
    </xf>
    <xf numFmtId="0" fontId="6" fillId="0" borderId="29" xfId="0" applyFont="1" applyBorder="1" applyAlignment="1" applyProtection="1">
      <alignment horizontal="left" vertical="top" wrapText="1"/>
      <protection locked="0"/>
    </xf>
    <xf numFmtId="0" fontId="3" fillId="0" borderId="24" xfId="0" applyFont="1" applyBorder="1" applyAlignment="1" applyProtection="1">
      <alignment horizontal="left" vertical="top" wrapText="1"/>
      <protection locked="0"/>
    </xf>
    <xf numFmtId="4" fontId="3" fillId="0" borderId="24" xfId="0" applyNumberFormat="1" applyFont="1" applyBorder="1" applyAlignment="1" applyProtection="1">
      <alignment horizontal="left" vertical="center"/>
      <protection locked="0"/>
    </xf>
    <xf numFmtId="4" fontId="3" fillId="0" borderId="0" xfId="0" applyNumberFormat="1" applyFont="1" applyAlignment="1" applyProtection="1">
      <alignment horizontal="left" vertical="center"/>
      <protection locked="0"/>
    </xf>
    <xf numFmtId="0" fontId="0" fillId="0" borderId="69" xfId="0" applyBorder="1" applyAlignment="1" applyProtection="1">
      <alignment horizontal="center" vertical="center"/>
      <protection locked="0"/>
    </xf>
    <xf numFmtId="0" fontId="0" fillId="0" borderId="66" xfId="0" applyBorder="1" applyAlignment="1" applyProtection="1">
      <alignment horizontal="center" vertical="center"/>
      <protection locked="0"/>
    </xf>
    <xf numFmtId="4" fontId="3" fillId="0" borderId="0" xfId="0" applyNumberFormat="1" applyFont="1" applyAlignment="1">
      <alignment vertical="top"/>
    </xf>
    <xf numFmtId="4" fontId="3" fillId="0" borderId="17" xfId="0" applyNumberFormat="1" applyFont="1" applyBorder="1" applyAlignment="1">
      <alignment vertical="top"/>
    </xf>
    <xf numFmtId="0" fontId="3" fillId="0" borderId="24" xfId="0" applyFont="1" applyBorder="1" applyAlignment="1" applyProtection="1">
      <alignment vertical="center" wrapText="1"/>
      <protection locked="0"/>
    </xf>
    <xf numFmtId="17" fontId="6" fillId="0" borderId="1" xfId="0" applyNumberFormat="1" applyFont="1" applyBorder="1" applyAlignment="1" applyProtection="1">
      <alignment horizontal="center" vertical="top" wrapText="1"/>
      <protection locked="0"/>
    </xf>
    <xf numFmtId="43" fontId="12" fillId="0" borderId="61" xfId="1" applyFont="1" applyFill="1" applyBorder="1" applyAlignment="1" applyProtection="1">
      <alignment horizontal="center" vertical="center" wrapText="1"/>
      <protection locked="0"/>
    </xf>
    <xf numFmtId="0" fontId="22" fillId="0" borderId="0" xfId="0" applyFont="1"/>
    <xf numFmtId="17" fontId="6" fillId="0" borderId="36" xfId="0" applyNumberFormat="1" applyFont="1" applyBorder="1" applyAlignment="1" applyProtection="1">
      <alignment horizontal="center" vertical="top" wrapText="1"/>
      <protection locked="0"/>
    </xf>
    <xf numFmtId="17" fontId="6" fillId="0" borderId="1" xfId="0" applyNumberFormat="1" applyFont="1" applyBorder="1" applyAlignment="1" applyProtection="1">
      <alignment vertical="top"/>
      <protection locked="0"/>
    </xf>
    <xf numFmtId="17" fontId="6" fillId="0" borderId="40" xfId="0" applyNumberFormat="1" applyFont="1" applyBorder="1" applyAlignment="1" applyProtection="1">
      <alignment vertical="top"/>
      <protection locked="0"/>
    </xf>
    <xf numFmtId="17" fontId="6" fillId="0" borderId="36" xfId="0" applyNumberFormat="1" applyFont="1" applyBorder="1" applyAlignment="1" applyProtection="1">
      <alignment vertical="top"/>
      <protection locked="0"/>
    </xf>
    <xf numFmtId="0" fontId="0" fillId="0" borderId="49" xfId="0" applyBorder="1" applyAlignment="1">
      <alignment horizontal="center" vertical="center"/>
    </xf>
    <xf numFmtId="0" fontId="0" fillId="0" borderId="83" xfId="0" applyBorder="1" applyAlignment="1">
      <alignment horizontal="center" vertical="center"/>
    </xf>
    <xf numFmtId="17" fontId="6" fillId="0" borderId="66" xfId="0" applyNumberFormat="1" applyFont="1" applyBorder="1" applyAlignment="1" applyProtection="1">
      <alignment vertical="top"/>
      <protection locked="0"/>
    </xf>
    <xf numFmtId="17" fontId="6" fillId="0" borderId="38" xfId="0" applyNumberFormat="1" applyFont="1" applyBorder="1" applyAlignment="1" applyProtection="1">
      <alignment vertical="top"/>
      <protection locked="0"/>
    </xf>
    <xf numFmtId="17" fontId="6" fillId="0" borderId="82" xfId="0" applyNumberFormat="1" applyFont="1" applyBorder="1" applyAlignment="1" applyProtection="1">
      <alignment vertical="top"/>
      <protection locked="0"/>
    </xf>
    <xf numFmtId="0" fontId="3" fillId="0" borderId="40" xfId="0" applyFont="1" applyBorder="1" applyAlignment="1" applyProtection="1">
      <alignment horizontal="right" vertical="center" wrapText="1"/>
      <protection locked="0"/>
    </xf>
    <xf numFmtId="43" fontId="3" fillId="0" borderId="61" xfId="1" applyFont="1" applyFill="1" applyBorder="1" applyAlignment="1" applyProtection="1">
      <alignment horizontal="center" vertical="center" wrapText="1"/>
      <protection locked="0"/>
    </xf>
    <xf numFmtId="0" fontId="3" fillId="0" borderId="38" xfId="0" applyFont="1" applyBorder="1" applyAlignment="1" applyProtection="1">
      <alignment horizontal="center" vertical="center" wrapText="1"/>
      <protection locked="0"/>
    </xf>
    <xf numFmtId="4" fontId="3" fillId="0" borderId="32" xfId="0" applyNumberFormat="1" applyFont="1" applyBorder="1" applyAlignment="1" applyProtection="1">
      <alignment horizontal="center" vertical="center"/>
      <protection locked="0"/>
    </xf>
    <xf numFmtId="0" fontId="3" fillId="0" borderId="24" xfId="0" applyFont="1" applyBorder="1" applyAlignment="1" applyProtection="1">
      <alignment horizontal="center" vertical="center" wrapText="1"/>
      <protection locked="0"/>
    </xf>
    <xf numFmtId="0" fontId="3" fillId="0" borderId="24" xfId="0" applyFont="1" applyBorder="1" applyAlignment="1" applyProtection="1">
      <alignment horizontal="left" vertical="center" wrapText="1"/>
      <protection locked="0"/>
    </xf>
    <xf numFmtId="0" fontId="12" fillId="0" borderId="7" xfId="0" applyFont="1" applyBorder="1" applyAlignment="1" applyProtection="1">
      <alignment horizontal="left" vertical="center" wrapText="1"/>
      <protection locked="0"/>
    </xf>
    <xf numFmtId="0" fontId="12" fillId="0" borderId="24" xfId="0" applyFont="1" applyBorder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3" fillId="0" borderId="44" xfId="0" applyFont="1" applyBorder="1" applyAlignment="1" applyProtection="1">
      <alignment horizontal="center" vertical="center" wrapText="1"/>
      <protection locked="0"/>
    </xf>
    <xf numFmtId="4" fontId="3" fillId="0" borderId="32" xfId="0" applyNumberFormat="1" applyFont="1" applyBorder="1" applyAlignment="1" applyProtection="1">
      <alignment horizontal="left" vertical="center"/>
      <protection locked="0"/>
    </xf>
    <xf numFmtId="0" fontId="0" fillId="0" borderId="0" xfId="0" applyAlignment="1">
      <alignment horizontal="center" vertical="center"/>
    </xf>
    <xf numFmtId="0" fontId="3" fillId="0" borderId="24" xfId="0" applyFont="1" applyBorder="1" applyAlignment="1" applyProtection="1">
      <alignment horizontal="right" vertical="center"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47" xfId="0" applyFont="1" applyBorder="1" applyAlignment="1" applyProtection="1">
      <alignment horizontal="left" vertical="center" wrapText="1"/>
      <protection locked="0"/>
    </xf>
    <xf numFmtId="0" fontId="3" fillId="0" borderId="24" xfId="0" applyFont="1" applyBorder="1" applyAlignment="1" applyProtection="1">
      <alignment horizontal="right" vertical="center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0" borderId="36" xfId="0" applyFont="1" applyBorder="1" applyAlignment="1" applyProtection="1">
      <alignment horizontal="center" vertical="center" wrapText="1"/>
      <protection locked="0"/>
    </xf>
    <xf numFmtId="0" fontId="6" fillId="0" borderId="38" xfId="0" applyFont="1" applyBorder="1" applyAlignment="1" applyProtection="1">
      <alignment horizontal="center" vertical="center" wrapText="1"/>
      <protection locked="0"/>
    </xf>
    <xf numFmtId="0" fontId="15" fillId="0" borderId="20" xfId="0" applyFont="1" applyBorder="1" applyAlignment="1">
      <alignment horizontal="left" vertical="top" wrapText="1"/>
    </xf>
    <xf numFmtId="0" fontId="15" fillId="0" borderId="21" xfId="0" applyFont="1" applyBorder="1" applyAlignment="1">
      <alignment horizontal="left" vertical="top" wrapText="1"/>
    </xf>
    <xf numFmtId="0" fontId="15" fillId="0" borderId="37" xfId="0" applyFont="1" applyBorder="1" applyAlignment="1">
      <alignment horizontal="left" vertical="top" wrapText="1"/>
    </xf>
    <xf numFmtId="0" fontId="6" fillId="0" borderId="5" xfId="0" applyFont="1" applyBorder="1" applyAlignment="1" applyProtection="1">
      <alignment horizontal="left" vertical="center" wrapText="1"/>
      <protection locked="0"/>
    </xf>
    <xf numFmtId="0" fontId="6" fillId="0" borderId="7" xfId="0" applyFont="1" applyBorder="1" applyAlignment="1" applyProtection="1">
      <alignment horizontal="left" vertical="center" wrapText="1"/>
      <protection locked="0"/>
    </xf>
    <xf numFmtId="0" fontId="6" fillId="0" borderId="18" xfId="0" applyFont="1" applyBorder="1" applyAlignment="1" applyProtection="1">
      <alignment horizontal="left" vertical="center" wrapText="1"/>
      <protection locked="0"/>
    </xf>
    <xf numFmtId="0" fontId="3" fillId="0" borderId="16" xfId="0" applyFont="1" applyBorder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4" fontId="3" fillId="0" borderId="3" xfId="0" applyNumberFormat="1" applyFont="1" applyBorder="1" applyAlignment="1">
      <alignment horizontal="center" vertical="top"/>
    </xf>
    <xf numFmtId="0" fontId="0" fillId="0" borderId="20" xfId="0" applyBorder="1" applyAlignment="1" applyProtection="1">
      <alignment horizontal="center" vertical="center" wrapText="1"/>
      <protection locked="0"/>
    </xf>
    <xf numFmtId="0" fontId="0" fillId="0" borderId="21" xfId="0" applyBorder="1" applyAlignment="1" applyProtection="1">
      <alignment horizontal="center" vertical="center" wrapText="1"/>
      <protection locked="0"/>
    </xf>
    <xf numFmtId="0" fontId="0" fillId="0" borderId="37" xfId="0" applyBorder="1" applyAlignment="1" applyProtection="1">
      <alignment horizontal="center" vertical="center" wrapText="1"/>
      <protection locked="0"/>
    </xf>
    <xf numFmtId="0" fontId="0" fillId="0" borderId="5" xfId="0" applyBorder="1" applyAlignment="1" applyProtection="1">
      <alignment horizontal="center"/>
      <protection locked="0"/>
    </xf>
    <xf numFmtId="0" fontId="0" fillId="0" borderId="7" xfId="0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0" fillId="0" borderId="19" xfId="0" applyBorder="1" applyAlignment="1" applyProtection="1">
      <alignment horizontal="center" vertical="center" wrapText="1"/>
      <protection locked="0"/>
    </xf>
    <xf numFmtId="0" fontId="0" fillId="0" borderId="7" xfId="0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0" fillId="0" borderId="19" xfId="0" applyBorder="1" applyAlignment="1" applyProtection="1">
      <alignment horizontal="center"/>
      <protection locked="0"/>
    </xf>
    <xf numFmtId="0" fontId="0" fillId="0" borderId="45" xfId="0" applyBorder="1" applyAlignment="1" applyProtection="1">
      <alignment horizontal="center"/>
      <protection locked="0"/>
    </xf>
    <xf numFmtId="0" fontId="0" fillId="0" borderId="21" xfId="0" applyBorder="1" applyAlignment="1" applyProtection="1">
      <alignment horizontal="center"/>
      <protection locked="0"/>
    </xf>
    <xf numFmtId="0" fontId="0" fillId="0" borderId="37" xfId="0" applyBorder="1" applyAlignment="1" applyProtection="1">
      <alignment horizontal="center"/>
      <protection locked="0"/>
    </xf>
    <xf numFmtId="0" fontId="2" fillId="0" borderId="46" xfId="0" applyFont="1" applyBorder="1" applyAlignment="1">
      <alignment horizontal="center"/>
    </xf>
    <xf numFmtId="0" fontId="2" fillId="0" borderId="47" xfId="0" applyFont="1" applyBorder="1" applyAlignment="1">
      <alignment horizontal="center"/>
    </xf>
    <xf numFmtId="0" fontId="2" fillId="4" borderId="47" xfId="0" applyFont="1" applyFill="1" applyBorder="1" applyAlignment="1">
      <alignment horizontal="left"/>
    </xf>
    <xf numFmtId="0" fontId="2" fillId="4" borderId="48" xfId="0" applyFont="1" applyFill="1" applyBorder="1" applyAlignment="1">
      <alignment horizontal="left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3" fontId="3" fillId="0" borderId="5" xfId="0" applyNumberFormat="1" applyFont="1" applyBorder="1" applyAlignment="1" applyProtection="1">
      <alignment horizontal="center" vertical="center"/>
      <protection locked="0"/>
    </xf>
    <xf numFmtId="3" fontId="3" fillId="0" borderId="7" xfId="0" applyNumberFormat="1" applyFont="1" applyBorder="1" applyAlignment="1" applyProtection="1">
      <alignment horizontal="center" vertical="center"/>
      <protection locked="0"/>
    </xf>
    <xf numFmtId="0" fontId="3" fillId="0" borderId="91" xfId="0" applyFont="1" applyBorder="1" applyAlignment="1" applyProtection="1">
      <alignment horizontal="center" vertical="center"/>
      <protection locked="0"/>
    </xf>
    <xf numFmtId="0" fontId="3" fillId="0" borderId="92" xfId="0" applyFont="1" applyBorder="1" applyAlignment="1" applyProtection="1">
      <alignment horizontal="center" vertical="center"/>
      <protection locked="0"/>
    </xf>
    <xf numFmtId="0" fontId="3" fillId="0" borderId="35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93" xfId="0" applyFont="1" applyBorder="1" applyAlignment="1" applyProtection="1">
      <alignment horizontal="center" vertical="center"/>
      <protection locked="0"/>
    </xf>
    <xf numFmtId="0" fontId="3" fillId="0" borderId="35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12" fillId="2" borderId="23" xfId="0" applyFont="1" applyFill="1" applyBorder="1" applyAlignment="1">
      <alignment horizontal="center" vertical="center" wrapText="1"/>
    </xf>
    <xf numFmtId="0" fontId="20" fillId="2" borderId="24" xfId="0" applyFont="1" applyFill="1" applyBorder="1" applyAlignment="1">
      <alignment horizontal="center" vertical="center" wrapText="1"/>
    </xf>
    <xf numFmtId="0" fontId="20" fillId="2" borderId="25" xfId="0" applyFont="1" applyFill="1" applyBorder="1" applyAlignment="1">
      <alignment horizontal="center" vertical="center" wrapText="1"/>
    </xf>
    <xf numFmtId="0" fontId="3" fillId="0" borderId="28" xfId="0" applyFont="1" applyBorder="1" applyAlignment="1" applyProtection="1">
      <alignment horizontal="center" vertical="center" wrapText="1"/>
      <protection locked="0"/>
    </xf>
    <xf numFmtId="0" fontId="3" fillId="0" borderId="29" xfId="0" applyFont="1" applyBorder="1" applyAlignment="1" applyProtection="1">
      <alignment horizontal="center" vertical="center" wrapText="1"/>
      <protection locked="0"/>
    </xf>
    <xf numFmtId="0" fontId="3" fillId="0" borderId="30" xfId="0" applyFont="1" applyBorder="1" applyAlignment="1" applyProtection="1">
      <alignment horizontal="center" vertical="center" wrapText="1"/>
      <protection locked="0"/>
    </xf>
    <xf numFmtId="0" fontId="3" fillId="0" borderId="15" xfId="0" applyFont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3" fillId="0" borderId="84" xfId="0" applyFont="1" applyBorder="1" applyAlignment="1" applyProtection="1">
      <alignment horizontal="center" vertical="center" wrapText="1"/>
      <protection locked="0"/>
    </xf>
    <xf numFmtId="0" fontId="18" fillId="0" borderId="13" xfId="0" applyFont="1" applyBorder="1" applyAlignment="1" applyProtection="1">
      <alignment horizontal="center" vertical="center" wrapText="1"/>
      <protection locked="0"/>
    </xf>
    <xf numFmtId="0" fontId="18" fillId="0" borderId="3" xfId="0" applyFont="1" applyBorder="1" applyAlignment="1" applyProtection="1">
      <alignment horizontal="center" vertical="center" wrapText="1"/>
      <protection locked="0"/>
    </xf>
    <xf numFmtId="0" fontId="18" fillId="0" borderId="14" xfId="0" applyFont="1" applyBorder="1" applyAlignment="1" applyProtection="1">
      <alignment horizontal="center" vertical="center" wrapText="1"/>
      <protection locked="0"/>
    </xf>
    <xf numFmtId="0" fontId="17" fillId="0" borderId="20" xfId="0" applyFont="1" applyBorder="1" applyAlignment="1" applyProtection="1">
      <alignment horizontal="left" vertical="center" wrapText="1"/>
      <protection locked="0"/>
    </xf>
    <xf numFmtId="0" fontId="17" fillId="0" borderId="21" xfId="0" applyFont="1" applyBorder="1" applyAlignment="1" applyProtection="1">
      <alignment horizontal="left" vertical="center" wrapText="1"/>
      <protection locked="0"/>
    </xf>
    <xf numFmtId="0" fontId="17" fillId="0" borderId="22" xfId="0" applyFont="1" applyBorder="1" applyAlignment="1" applyProtection="1">
      <alignment horizontal="left" vertical="center" wrapText="1"/>
      <protection locked="0"/>
    </xf>
    <xf numFmtId="0" fontId="18" fillId="0" borderId="46" xfId="0" applyFont="1" applyBorder="1" applyAlignment="1" applyProtection="1">
      <alignment horizontal="left" vertical="center" wrapText="1"/>
      <protection locked="0"/>
    </xf>
    <xf numFmtId="0" fontId="18" fillId="0" borderId="47" xfId="0" applyFont="1" applyBorder="1" applyAlignment="1" applyProtection="1">
      <alignment horizontal="left" vertical="center" wrapText="1"/>
      <protection locked="0"/>
    </xf>
    <xf numFmtId="0" fontId="18" fillId="0" borderId="48" xfId="0" applyFont="1" applyBorder="1" applyAlignment="1" applyProtection="1">
      <alignment horizontal="left" vertical="center" wrapText="1"/>
      <protection locked="0"/>
    </xf>
    <xf numFmtId="0" fontId="0" fillId="0" borderId="13" xfId="0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0" fillId="0" borderId="6" xfId="0" applyBorder="1" applyAlignment="1" applyProtection="1">
      <alignment horizontal="center" vertical="center" wrapText="1"/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locked="0"/>
    </xf>
    <xf numFmtId="44" fontId="3" fillId="2" borderId="0" xfId="0" applyNumberFormat="1" applyFont="1" applyFill="1" applyAlignment="1">
      <alignment horizontal="right" vertical="center" wrapText="1"/>
    </xf>
    <xf numFmtId="44" fontId="3" fillId="2" borderId="32" xfId="0" applyNumberFormat="1" applyFont="1" applyFill="1" applyBorder="1" applyAlignment="1">
      <alignment horizontal="center" vertical="center" wrapText="1"/>
    </xf>
    <xf numFmtId="44" fontId="3" fillId="2" borderId="33" xfId="0" applyNumberFormat="1" applyFont="1" applyFill="1" applyBorder="1" applyAlignment="1">
      <alignment horizontal="center" vertical="center" wrapText="1"/>
    </xf>
    <xf numFmtId="4" fontId="3" fillId="0" borderId="32" xfId="0" applyNumberFormat="1" applyFont="1" applyBorder="1" applyAlignment="1" applyProtection="1">
      <alignment horizontal="center" vertical="center"/>
      <protection locked="0"/>
    </xf>
    <xf numFmtId="0" fontId="15" fillId="0" borderId="46" xfId="0" applyFont="1" applyBorder="1" applyAlignment="1">
      <alignment horizontal="left" vertical="top" wrapText="1"/>
    </xf>
    <xf numFmtId="0" fontId="15" fillId="0" borderId="47" xfId="0" applyFont="1" applyBorder="1" applyAlignment="1">
      <alignment horizontal="left" vertical="top" wrapText="1"/>
    </xf>
    <xf numFmtId="0" fontId="15" fillId="0" borderId="48" xfId="0" applyFont="1" applyBorder="1" applyAlignment="1">
      <alignment horizontal="left" vertical="top" wrapText="1"/>
    </xf>
    <xf numFmtId="0" fontId="3" fillId="0" borderId="7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 applyProtection="1">
      <alignment horizontal="center" vertical="top" wrapText="1"/>
      <protection locked="0"/>
    </xf>
    <xf numFmtId="0" fontId="12" fillId="0" borderId="2" xfId="0" applyFont="1" applyBorder="1" applyAlignment="1" applyProtection="1">
      <alignment horizontal="center" vertical="top" wrapText="1"/>
      <protection locked="0"/>
    </xf>
    <xf numFmtId="0" fontId="12" fillId="0" borderId="21" xfId="0" applyFont="1" applyBorder="1" applyAlignment="1" applyProtection="1">
      <alignment horizontal="center" vertical="top" wrapText="1"/>
      <protection locked="0"/>
    </xf>
    <xf numFmtId="0" fontId="12" fillId="0" borderId="37" xfId="0" applyFont="1" applyBorder="1" applyAlignment="1" applyProtection="1">
      <alignment horizontal="center" vertical="top" wrapText="1"/>
      <protection locked="0"/>
    </xf>
    <xf numFmtId="0" fontId="23" fillId="4" borderId="47" xfId="0" applyFont="1" applyFill="1" applyBorder="1" applyAlignment="1">
      <alignment horizontal="left" vertical="center" wrapText="1"/>
    </xf>
    <xf numFmtId="0" fontId="23" fillId="4" borderId="48" xfId="0" applyFont="1" applyFill="1" applyBorder="1" applyAlignment="1">
      <alignment horizontal="left" vertical="center" wrapText="1"/>
    </xf>
    <xf numFmtId="43" fontId="1" fillId="2" borderId="5" xfId="0" applyNumberFormat="1" applyFont="1" applyFill="1" applyBorder="1" applyAlignment="1">
      <alignment horizontal="center" vertical="center"/>
    </xf>
    <xf numFmtId="43" fontId="1" fillId="2" borderId="7" xfId="0" applyNumberFormat="1" applyFont="1" applyFill="1" applyBorder="1" applyAlignment="1">
      <alignment horizontal="center" vertical="center"/>
    </xf>
    <xf numFmtId="43" fontId="1" fillId="2" borderId="2" xfId="0" applyNumberFormat="1" applyFont="1" applyFill="1" applyBorder="1" applyAlignment="1">
      <alignment horizontal="center" vertical="center"/>
    </xf>
    <xf numFmtId="0" fontId="15" fillId="0" borderId="46" xfId="0" applyFont="1" applyBorder="1" applyAlignment="1">
      <alignment horizontal="left" vertical="center" wrapText="1"/>
    </xf>
    <xf numFmtId="0" fontId="15" fillId="0" borderId="47" xfId="0" applyFont="1" applyBorder="1" applyAlignment="1">
      <alignment horizontal="left" vertical="center" wrapText="1"/>
    </xf>
    <xf numFmtId="0" fontId="15" fillId="0" borderId="48" xfId="0" applyFont="1" applyBorder="1" applyAlignment="1">
      <alignment horizontal="left" vertical="center" wrapText="1"/>
    </xf>
    <xf numFmtId="0" fontId="12" fillId="0" borderId="21" xfId="0" applyFont="1" applyBorder="1" applyAlignment="1" applyProtection="1">
      <alignment horizontal="left" vertical="center" wrapText="1"/>
      <protection locked="0"/>
    </xf>
    <xf numFmtId="0" fontId="12" fillId="0" borderId="22" xfId="0" applyFont="1" applyBorder="1" applyAlignment="1" applyProtection="1">
      <alignment horizontal="left" vertical="center" wrapText="1"/>
      <protection locked="0"/>
    </xf>
    <xf numFmtId="0" fontId="15" fillId="0" borderId="46" xfId="0" applyFont="1" applyBorder="1" applyAlignment="1" applyProtection="1">
      <alignment horizontal="left" vertical="top" wrapText="1"/>
      <protection locked="0"/>
    </xf>
    <xf numFmtId="0" fontId="15" fillId="0" borderId="47" xfId="0" applyFont="1" applyBorder="1" applyAlignment="1" applyProtection="1">
      <alignment horizontal="left" vertical="top" wrapText="1"/>
      <protection locked="0"/>
    </xf>
    <xf numFmtId="0" fontId="15" fillId="0" borderId="48" xfId="0" applyFont="1" applyBorder="1" applyAlignment="1" applyProtection="1">
      <alignment horizontal="left" vertical="top" wrapText="1"/>
      <protection locked="0"/>
    </xf>
    <xf numFmtId="0" fontId="9" fillId="0" borderId="46" xfId="0" applyFont="1" applyBorder="1" applyAlignment="1" applyProtection="1">
      <alignment horizontal="left" vertical="top" wrapText="1"/>
      <protection locked="0"/>
    </xf>
    <xf numFmtId="0" fontId="9" fillId="0" borderId="47" xfId="0" applyFont="1" applyBorder="1" applyAlignment="1" applyProtection="1">
      <alignment horizontal="left" vertical="top" wrapText="1"/>
      <protection locked="0"/>
    </xf>
    <xf numFmtId="0" fontId="9" fillId="0" borderId="48" xfId="0" applyFont="1" applyBorder="1" applyAlignment="1" applyProtection="1">
      <alignment horizontal="left" vertical="top" wrapText="1"/>
      <protection locked="0"/>
    </xf>
    <xf numFmtId="0" fontId="17" fillId="0" borderId="31" xfId="0" applyFont="1" applyBorder="1" applyAlignment="1" applyProtection="1">
      <alignment horizontal="left" vertical="center" wrapText="1"/>
      <protection locked="0"/>
    </xf>
    <xf numFmtId="0" fontId="17" fillId="0" borderId="32" xfId="0" applyFont="1" applyBorder="1" applyAlignment="1" applyProtection="1">
      <alignment horizontal="left" vertical="center" wrapText="1"/>
      <protection locked="0"/>
    </xf>
    <xf numFmtId="0" fontId="17" fillId="0" borderId="33" xfId="0" applyFont="1" applyBorder="1" applyAlignment="1" applyProtection="1">
      <alignment horizontal="left" vertical="center" wrapText="1"/>
      <protection locked="0"/>
    </xf>
    <xf numFmtId="0" fontId="9" fillId="0" borderId="46" xfId="0" applyFont="1" applyBorder="1" applyAlignment="1">
      <alignment horizontal="left" vertical="top" wrapText="1"/>
    </xf>
    <xf numFmtId="0" fontId="9" fillId="0" borderId="47" xfId="0" applyFont="1" applyBorder="1" applyAlignment="1">
      <alignment horizontal="left" vertical="top" wrapText="1"/>
    </xf>
    <xf numFmtId="0" fontId="9" fillId="0" borderId="48" xfId="0" applyFont="1" applyBorder="1" applyAlignment="1">
      <alignment horizontal="left" vertical="top" wrapText="1"/>
    </xf>
    <xf numFmtId="0" fontId="12" fillId="0" borderId="31" xfId="0" applyFont="1" applyBorder="1" applyAlignment="1" applyProtection="1">
      <alignment horizontal="left" vertical="center" wrapText="1"/>
      <protection locked="0"/>
    </xf>
    <xf numFmtId="0" fontId="12" fillId="0" borderId="32" xfId="0" applyFont="1" applyBorder="1" applyAlignment="1" applyProtection="1">
      <alignment horizontal="left" vertical="center" wrapText="1"/>
      <protection locked="0"/>
    </xf>
    <xf numFmtId="0" fontId="12" fillId="0" borderId="33" xfId="0" applyFont="1" applyBorder="1" applyAlignment="1" applyProtection="1">
      <alignment horizontal="left" vertical="center" wrapText="1"/>
      <protection locked="0"/>
    </xf>
    <xf numFmtId="0" fontId="19" fillId="0" borderId="46" xfId="0" applyFont="1" applyBorder="1" applyAlignment="1">
      <alignment horizontal="left" vertical="top" wrapText="1"/>
    </xf>
    <xf numFmtId="0" fontId="13" fillId="0" borderId="47" xfId="0" applyFont="1" applyBorder="1" applyAlignment="1">
      <alignment horizontal="left" vertical="top" wrapText="1"/>
    </xf>
    <xf numFmtId="0" fontId="13" fillId="0" borderId="48" xfId="0" applyFont="1" applyBorder="1" applyAlignment="1">
      <alignment horizontal="left" vertical="top" wrapText="1"/>
    </xf>
    <xf numFmtId="4" fontId="18" fillId="0" borderId="46" xfId="0" applyNumberFormat="1" applyFont="1" applyBorder="1" applyAlignment="1">
      <alignment horizontal="left" vertical="center" wrapText="1"/>
    </xf>
    <xf numFmtId="4" fontId="18" fillId="0" borderId="47" xfId="0" applyNumberFormat="1" applyFont="1" applyBorder="1" applyAlignment="1">
      <alignment horizontal="left" vertical="center"/>
    </xf>
    <xf numFmtId="4" fontId="18" fillId="0" borderId="48" xfId="0" applyNumberFormat="1" applyFont="1" applyBorder="1" applyAlignment="1">
      <alignment horizontal="left" vertical="center"/>
    </xf>
    <xf numFmtId="0" fontId="16" fillId="0" borderId="19" xfId="0" applyFont="1" applyBorder="1" applyAlignment="1" applyProtection="1">
      <alignment horizontal="center" vertical="top" wrapText="1"/>
      <protection locked="0"/>
    </xf>
    <xf numFmtId="0" fontId="16" fillId="0" borderId="7" xfId="0" applyFont="1" applyBorder="1" applyAlignment="1" applyProtection="1">
      <alignment horizontal="center" vertical="top" wrapText="1"/>
      <protection locked="0"/>
    </xf>
    <xf numFmtId="0" fontId="16" fillId="0" borderId="2" xfId="0" applyFont="1" applyBorder="1" applyAlignment="1" applyProtection="1">
      <alignment horizontal="center" vertical="top" wrapText="1"/>
      <protection locked="0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9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0" fillId="0" borderId="27" xfId="0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0" fillId="0" borderId="89" xfId="0" applyBorder="1" applyAlignment="1">
      <alignment horizontal="center" vertical="center" wrapText="1"/>
    </xf>
    <xf numFmtId="0" fontId="3" fillId="0" borderId="46" xfId="0" applyFont="1" applyBorder="1" applyAlignment="1" applyProtection="1">
      <alignment horizontal="center" vertical="center"/>
      <protection locked="0"/>
    </xf>
    <xf numFmtId="0" fontId="3" fillId="0" borderId="47" xfId="0" applyFont="1" applyBorder="1" applyAlignment="1" applyProtection="1">
      <alignment horizontal="center" vertical="center"/>
      <protection locked="0"/>
    </xf>
    <xf numFmtId="0" fontId="3" fillId="0" borderId="72" xfId="0" applyFont="1" applyBorder="1" applyAlignment="1" applyProtection="1">
      <alignment horizontal="center" vertical="center"/>
      <protection locked="0"/>
    </xf>
    <xf numFmtId="0" fontId="3" fillId="0" borderId="23" xfId="0" applyFont="1" applyBorder="1" applyAlignment="1" applyProtection="1">
      <alignment horizontal="left" vertical="center" wrapText="1"/>
      <protection locked="0"/>
    </xf>
    <xf numFmtId="0" fontId="3" fillId="0" borderId="24" xfId="0" applyFont="1" applyBorder="1" applyAlignment="1" applyProtection="1">
      <alignment horizontal="left" vertical="center" wrapText="1"/>
      <protection locked="0"/>
    </xf>
    <xf numFmtId="0" fontId="3" fillId="0" borderId="25" xfId="0" applyFont="1" applyBorder="1" applyAlignment="1" applyProtection="1">
      <alignment horizontal="left" vertical="center" wrapText="1"/>
      <protection locked="0"/>
    </xf>
    <xf numFmtId="43" fontId="0" fillId="2" borderId="23" xfId="0" applyNumberFormat="1" applyFill="1" applyBorder="1" applyAlignment="1">
      <alignment horizontal="right" vertical="center"/>
    </xf>
    <xf numFmtId="0" fontId="0" fillId="2" borderId="25" xfId="0" applyFill="1" applyBorder="1" applyAlignment="1">
      <alignment horizontal="right" vertical="center"/>
    </xf>
    <xf numFmtId="0" fontId="3" fillId="2" borderId="21" xfId="0" applyFont="1" applyFill="1" applyBorder="1" applyAlignment="1">
      <alignment vertical="center" wrapText="1"/>
    </xf>
    <xf numFmtId="0" fontId="3" fillId="2" borderId="37" xfId="0" applyFont="1" applyFill="1" applyBorder="1" applyAlignment="1">
      <alignment vertical="center" wrapText="1"/>
    </xf>
    <xf numFmtId="0" fontId="3" fillId="2" borderId="45" xfId="0" applyFont="1" applyFill="1" applyBorder="1" applyAlignment="1">
      <alignment vertical="center" wrapText="1"/>
    </xf>
    <xf numFmtId="0" fontId="3" fillId="0" borderId="54" xfId="0" applyFont="1" applyBorder="1" applyAlignment="1" applyProtection="1">
      <alignment horizontal="center" vertical="center" wrapText="1"/>
      <protection locked="0"/>
    </xf>
    <xf numFmtId="0" fontId="3" fillId="0" borderId="47" xfId="0" applyFont="1" applyBorder="1" applyAlignment="1" applyProtection="1">
      <alignment horizontal="center" vertical="center" wrapText="1"/>
      <protection locked="0"/>
    </xf>
    <xf numFmtId="0" fontId="3" fillId="0" borderId="72" xfId="0" applyFont="1" applyBorder="1" applyAlignment="1" applyProtection="1">
      <alignment horizontal="center" vertical="center" wrapText="1"/>
      <protection locked="0"/>
    </xf>
    <xf numFmtId="164" fontId="3" fillId="0" borderId="45" xfId="0" applyNumberFormat="1" applyFont="1" applyBorder="1" applyAlignment="1" applyProtection="1">
      <alignment horizontal="center" vertical="center" wrapText="1"/>
      <protection locked="0"/>
    </xf>
    <xf numFmtId="164" fontId="3" fillId="0" borderId="21" xfId="0" applyNumberFormat="1" applyFont="1" applyBorder="1" applyAlignment="1" applyProtection="1">
      <alignment horizontal="center" vertical="center" wrapText="1"/>
      <protection locked="0"/>
    </xf>
    <xf numFmtId="164" fontId="3" fillId="0" borderId="37" xfId="0" applyNumberFormat="1" applyFont="1" applyBorder="1" applyAlignment="1" applyProtection="1">
      <alignment horizontal="center" vertical="center" wrapText="1"/>
      <protection locked="0"/>
    </xf>
    <xf numFmtId="0" fontId="3" fillId="0" borderId="46" xfId="0" applyFont="1" applyBorder="1" applyAlignment="1" applyProtection="1">
      <alignment horizontal="center" vertical="center" wrapText="1"/>
      <protection locked="0"/>
    </xf>
    <xf numFmtId="43" fontId="0" fillId="2" borderId="36" xfId="0" applyNumberFormat="1" applyFill="1" applyBorder="1" applyAlignment="1">
      <alignment horizontal="center" vertical="center"/>
    </xf>
    <xf numFmtId="0" fontId="0" fillId="2" borderId="77" xfId="0" applyFill="1" applyBorder="1" applyAlignment="1">
      <alignment horizontal="center" vertical="center"/>
    </xf>
    <xf numFmtId="43" fontId="0" fillId="3" borderId="66" xfId="0" applyNumberFormat="1" applyFill="1" applyBorder="1" applyAlignment="1">
      <alignment horizontal="center" vertical="center"/>
    </xf>
    <xf numFmtId="0" fontId="0" fillId="3" borderId="79" xfId="0" applyFill="1" applyBorder="1" applyAlignment="1">
      <alignment horizontal="center" vertical="center"/>
    </xf>
    <xf numFmtId="0" fontId="3" fillId="0" borderId="23" xfId="0" applyFont="1" applyBorder="1" applyAlignment="1" applyProtection="1">
      <alignment horizontal="center" vertical="center" wrapText="1"/>
      <protection locked="0"/>
    </xf>
    <xf numFmtId="0" fontId="3" fillId="0" borderId="24" xfId="0" applyFont="1" applyBorder="1" applyAlignment="1" applyProtection="1">
      <alignment horizontal="center" vertical="center" wrapText="1"/>
      <protection locked="0"/>
    </xf>
    <xf numFmtId="0" fontId="3" fillId="0" borderId="25" xfId="0" applyFont="1" applyBorder="1" applyAlignment="1" applyProtection="1">
      <alignment horizontal="center" vertical="center" wrapText="1"/>
      <protection locked="0"/>
    </xf>
    <xf numFmtId="43" fontId="3" fillId="0" borderId="54" xfId="1" applyFont="1" applyFill="1" applyBorder="1" applyAlignment="1" applyProtection="1">
      <alignment horizontal="center" vertical="center" wrapText="1"/>
      <protection locked="0"/>
    </xf>
    <xf numFmtId="43" fontId="3" fillId="0" borderId="47" xfId="1" applyFont="1" applyFill="1" applyBorder="1" applyAlignment="1" applyProtection="1">
      <alignment horizontal="center" vertical="center" wrapText="1"/>
      <protection locked="0"/>
    </xf>
    <xf numFmtId="43" fontId="3" fillId="0" borderId="72" xfId="1" applyFont="1" applyFill="1" applyBorder="1" applyAlignment="1" applyProtection="1">
      <alignment horizontal="center" vertical="center" wrapText="1"/>
      <protection locked="0"/>
    </xf>
    <xf numFmtId="164" fontId="3" fillId="0" borderId="5" xfId="0" applyNumberFormat="1" applyFont="1" applyBorder="1" applyAlignment="1" applyProtection="1">
      <alignment horizontal="center" vertical="center" wrapText="1"/>
      <protection locked="0"/>
    </xf>
    <xf numFmtId="164" fontId="3" fillId="0" borderId="7" xfId="0" applyNumberFormat="1" applyFont="1" applyBorder="1" applyAlignment="1" applyProtection="1">
      <alignment horizontal="center" vertical="center" wrapText="1"/>
      <protection locked="0"/>
    </xf>
    <xf numFmtId="164" fontId="3" fillId="0" borderId="2" xfId="0" applyNumberFormat="1" applyFont="1" applyBorder="1" applyAlignment="1" applyProtection="1">
      <alignment horizontal="center" vertical="center" wrapText="1"/>
      <protection locked="0"/>
    </xf>
    <xf numFmtId="0" fontId="1" fillId="2" borderId="18" xfId="0" applyFont="1" applyFill="1" applyBorder="1" applyAlignment="1">
      <alignment horizontal="center" vertical="center"/>
    </xf>
    <xf numFmtId="14" fontId="3" fillId="0" borderId="12" xfId="0" applyNumberFormat="1" applyFont="1" applyBorder="1" applyAlignment="1" applyProtection="1">
      <alignment horizontal="left" vertical="top"/>
      <protection locked="0"/>
    </xf>
    <xf numFmtId="14" fontId="3" fillId="0" borderId="3" xfId="0" applyNumberFormat="1" applyFont="1" applyBorder="1" applyAlignment="1" applyProtection="1">
      <alignment horizontal="left" vertical="top"/>
      <protection locked="0"/>
    </xf>
    <xf numFmtId="14" fontId="3" fillId="0" borderId="6" xfId="0" applyNumberFormat="1" applyFont="1" applyBorder="1" applyAlignment="1" applyProtection="1">
      <alignment horizontal="left" vertical="top"/>
      <protection locked="0"/>
    </xf>
    <xf numFmtId="14" fontId="3" fillId="0" borderId="10" xfId="0" applyNumberFormat="1" applyFont="1" applyBorder="1" applyAlignment="1" applyProtection="1">
      <alignment horizontal="left" vertical="top"/>
      <protection locked="0"/>
    </xf>
    <xf numFmtId="14" fontId="3" fillId="0" borderId="0" xfId="0" applyNumberFormat="1" applyFont="1" applyAlignment="1" applyProtection="1">
      <alignment horizontal="left" vertical="top"/>
      <protection locked="0"/>
    </xf>
    <xf numFmtId="14" fontId="3" fillId="0" borderId="11" xfId="0" applyNumberFormat="1" applyFont="1" applyBorder="1" applyAlignment="1" applyProtection="1">
      <alignment horizontal="left" vertical="top"/>
      <protection locked="0"/>
    </xf>
    <xf numFmtId="14" fontId="3" fillId="0" borderId="8" xfId="0" applyNumberFormat="1" applyFont="1" applyBorder="1" applyAlignment="1" applyProtection="1">
      <alignment horizontal="left" vertical="top"/>
      <protection locked="0"/>
    </xf>
    <xf numFmtId="14" fontId="3" fillId="0" borderId="4" xfId="0" applyNumberFormat="1" applyFont="1" applyBorder="1" applyAlignment="1" applyProtection="1">
      <alignment horizontal="left" vertical="top"/>
      <protection locked="0"/>
    </xf>
    <xf numFmtId="14" fontId="3" fillId="0" borderId="9" xfId="0" applyNumberFormat="1" applyFont="1" applyBorder="1" applyAlignment="1" applyProtection="1">
      <alignment horizontal="left" vertical="top"/>
      <protection locked="0"/>
    </xf>
    <xf numFmtId="0" fontId="0" fillId="0" borderId="54" xfId="0" applyBorder="1" applyAlignment="1">
      <alignment horizontal="right" vertical="center"/>
    </xf>
    <xf numFmtId="0" fontId="0" fillId="0" borderId="48" xfId="0" applyBorder="1" applyAlignment="1">
      <alignment horizontal="right" vertical="center"/>
    </xf>
    <xf numFmtId="4" fontId="0" fillId="0" borderId="1" xfId="0" applyNumberFormat="1" applyBorder="1" applyAlignment="1" applyProtection="1">
      <alignment horizontal="right" vertical="center"/>
      <protection locked="0"/>
    </xf>
    <xf numFmtId="4" fontId="0" fillId="0" borderId="36" xfId="0" applyNumberFormat="1" applyBorder="1" applyAlignment="1" applyProtection="1">
      <alignment horizontal="right" vertical="center"/>
      <protection locked="0"/>
    </xf>
    <xf numFmtId="4" fontId="0" fillId="0" borderId="5" xfId="0" applyNumberFormat="1" applyBorder="1" applyAlignment="1" applyProtection="1">
      <alignment horizontal="right" vertical="center"/>
      <protection locked="0"/>
    </xf>
    <xf numFmtId="4" fontId="0" fillId="0" borderId="18" xfId="0" applyNumberFormat="1" applyBorder="1" applyAlignment="1" applyProtection="1">
      <alignment horizontal="right" vertical="center"/>
      <protection locked="0"/>
    </xf>
    <xf numFmtId="4" fontId="0" fillId="0" borderId="12" xfId="0" applyNumberFormat="1" applyBorder="1" applyAlignment="1" applyProtection="1">
      <alignment horizontal="right" vertical="center"/>
      <protection locked="0"/>
    </xf>
    <xf numFmtId="4" fontId="0" fillId="0" borderId="14" xfId="0" applyNumberFormat="1" applyBorder="1" applyAlignment="1" applyProtection="1">
      <alignment horizontal="right" vertical="center"/>
      <protection locked="0"/>
    </xf>
    <xf numFmtId="0" fontId="3" fillId="0" borderId="20" xfId="0" applyFont="1" applyBorder="1" applyAlignment="1" applyProtection="1">
      <alignment horizontal="left" vertical="center" wrapText="1"/>
      <protection locked="0"/>
    </xf>
    <xf numFmtId="0" fontId="3" fillId="0" borderId="21" xfId="0" applyFont="1" applyBorder="1" applyAlignment="1" applyProtection="1">
      <alignment horizontal="left" vertical="center" wrapText="1"/>
      <protection locked="0"/>
    </xf>
    <xf numFmtId="0" fontId="3" fillId="0" borderId="37" xfId="0" applyFont="1" applyBorder="1" applyAlignment="1" applyProtection="1">
      <alignment horizontal="left" vertical="center" wrapText="1"/>
      <protection locked="0"/>
    </xf>
    <xf numFmtId="0" fontId="12" fillId="0" borderId="46" xfId="0" applyFont="1" applyBorder="1" applyAlignment="1" applyProtection="1">
      <alignment horizontal="center" vertical="center" wrapText="1"/>
      <protection locked="0"/>
    </xf>
    <xf numFmtId="0" fontId="12" fillId="0" borderId="47" xfId="0" applyFont="1" applyBorder="1" applyAlignment="1" applyProtection="1">
      <alignment horizontal="center" vertical="center" wrapText="1"/>
      <protection locked="0"/>
    </xf>
    <xf numFmtId="0" fontId="12" fillId="0" borderId="72" xfId="0" applyFont="1" applyBorder="1" applyAlignment="1" applyProtection="1">
      <alignment horizontal="center" vertical="center" wrapText="1"/>
      <protection locked="0"/>
    </xf>
    <xf numFmtId="0" fontId="12" fillId="0" borderId="19" xfId="0" applyFont="1" applyBorder="1" applyAlignment="1" applyProtection="1">
      <alignment horizontal="left" vertical="center" wrapText="1"/>
      <protection locked="0"/>
    </xf>
    <xf numFmtId="0" fontId="12" fillId="0" borderId="7" xfId="0" applyFont="1" applyBorder="1" applyAlignment="1" applyProtection="1">
      <alignment horizontal="left" vertical="center" wrapText="1"/>
      <protection locked="0"/>
    </xf>
    <xf numFmtId="0" fontId="12" fillId="0" borderId="20" xfId="0" applyFont="1" applyBorder="1" applyAlignment="1" applyProtection="1">
      <alignment horizontal="left" vertical="center" wrapText="1"/>
      <protection locked="0"/>
    </xf>
    <xf numFmtId="0" fontId="12" fillId="0" borderId="23" xfId="0" applyFont="1" applyBorder="1" applyAlignment="1" applyProtection="1">
      <alignment horizontal="left" vertical="center" wrapText="1"/>
      <protection locked="0"/>
    </xf>
    <xf numFmtId="0" fontId="12" fillId="0" borderId="24" xfId="0" applyFont="1" applyBorder="1" applyAlignment="1" applyProtection="1">
      <alignment horizontal="left" vertical="center" wrapText="1"/>
      <protection locked="0"/>
    </xf>
    <xf numFmtId="43" fontId="3" fillId="0" borderId="8" xfId="1" applyFont="1" applyFill="1" applyBorder="1" applyAlignment="1" applyProtection="1">
      <alignment horizontal="center" vertical="center" wrapText="1"/>
      <protection locked="0"/>
    </xf>
    <xf numFmtId="43" fontId="3" fillId="0" borderId="4" xfId="1" applyFont="1" applyFill="1" applyBorder="1" applyAlignment="1" applyProtection="1">
      <alignment horizontal="center" vertical="center" wrapText="1"/>
      <protection locked="0"/>
    </xf>
    <xf numFmtId="43" fontId="3" fillId="0" borderId="9" xfId="1" applyFont="1" applyFill="1" applyBorder="1" applyAlignment="1" applyProtection="1">
      <alignment horizontal="center" vertical="center" wrapText="1"/>
      <protection locked="0"/>
    </xf>
    <xf numFmtId="0" fontId="3" fillId="0" borderId="19" xfId="0" applyFont="1" applyBorder="1" applyAlignment="1" applyProtection="1">
      <alignment horizontal="left" vertical="center" wrapText="1"/>
      <protection locked="0"/>
    </xf>
    <xf numFmtId="0" fontId="3" fillId="0" borderId="7" xfId="0" applyFont="1" applyBorder="1" applyAlignment="1" applyProtection="1">
      <alignment horizontal="left" vertical="center" wrapText="1"/>
      <protection locked="0"/>
    </xf>
    <xf numFmtId="0" fontId="3" fillId="0" borderId="2" xfId="0" applyFont="1" applyBorder="1" applyAlignment="1" applyProtection="1">
      <alignment horizontal="left" vertical="center" wrapText="1"/>
      <protection locked="0"/>
    </xf>
    <xf numFmtId="43" fontId="1" fillId="2" borderId="23" xfId="0" applyNumberFormat="1" applyFont="1" applyFill="1" applyBorder="1" applyAlignment="1">
      <alignment horizontal="center" vertical="center"/>
    </xf>
    <xf numFmtId="0" fontId="1" fillId="2" borderId="25" xfId="0" applyFont="1" applyFill="1" applyBorder="1" applyAlignment="1">
      <alignment horizontal="center" vertical="center"/>
    </xf>
    <xf numFmtId="0" fontId="3" fillId="0" borderId="31" xfId="0" applyFont="1" applyBorder="1" applyAlignment="1" applyProtection="1">
      <alignment horizontal="center" vertical="center"/>
      <protection locked="0"/>
    </xf>
    <xf numFmtId="0" fontId="3" fillId="0" borderId="32" xfId="0" applyFont="1" applyBorder="1" applyAlignment="1" applyProtection="1">
      <alignment horizontal="center" vertical="center"/>
      <protection locked="0"/>
    </xf>
    <xf numFmtId="0" fontId="3" fillId="0" borderId="70" xfId="0" applyFont="1" applyBorder="1" applyAlignment="1" applyProtection="1">
      <alignment horizontal="center" vertical="center"/>
      <protection locked="0"/>
    </xf>
    <xf numFmtId="0" fontId="3" fillId="0" borderId="85" xfId="0" applyFont="1" applyBorder="1" applyAlignment="1">
      <alignment horizontal="center" vertical="center"/>
    </xf>
    <xf numFmtId="0" fontId="3" fillId="0" borderId="86" xfId="0" applyFont="1" applyBorder="1" applyAlignment="1">
      <alignment horizontal="center" vertical="center"/>
    </xf>
    <xf numFmtId="0" fontId="3" fillId="0" borderId="87" xfId="0" applyFont="1" applyBorder="1" applyAlignment="1">
      <alignment horizontal="center" vertical="center"/>
    </xf>
    <xf numFmtId="0" fontId="3" fillId="0" borderId="81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left" vertical="center" wrapText="1"/>
      <protection locked="0"/>
    </xf>
    <xf numFmtId="0" fontId="3" fillId="0" borderId="3" xfId="0" applyFont="1" applyBorder="1" applyAlignment="1" applyProtection="1">
      <alignment horizontal="left" vertical="center" wrapText="1"/>
      <protection locked="0"/>
    </xf>
    <xf numFmtId="0" fontId="3" fillId="0" borderId="6" xfId="0" applyFont="1" applyBorder="1" applyAlignment="1" applyProtection="1">
      <alignment horizontal="left" vertical="center" wrapText="1"/>
      <protection locked="0"/>
    </xf>
    <xf numFmtId="0" fontId="3" fillId="0" borderId="12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3" fillId="0" borderId="55" xfId="0" applyFont="1" applyBorder="1" applyAlignment="1" applyProtection="1">
      <alignment horizontal="center" vertical="center" wrapText="1"/>
      <protection locked="0"/>
    </xf>
    <xf numFmtId="0" fontId="3" fillId="0" borderId="44" xfId="0" applyFont="1" applyBorder="1" applyAlignment="1" applyProtection="1">
      <alignment horizontal="center" vertical="center" wrapText="1"/>
      <protection locked="0"/>
    </xf>
    <xf numFmtId="0" fontId="3" fillId="0" borderId="16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59" xfId="0" applyFont="1" applyBorder="1" applyAlignment="1" applyProtection="1">
      <alignment horizontal="left" vertical="center" wrapText="1"/>
      <protection locked="0"/>
    </xf>
    <xf numFmtId="0" fontId="3" fillId="0" borderId="41" xfId="0" applyFont="1" applyBorder="1" applyAlignment="1" applyProtection="1">
      <alignment horizontal="left" vertical="center" wrapText="1"/>
      <protection locked="0"/>
    </xf>
    <xf numFmtId="0" fontId="3" fillId="0" borderId="60" xfId="0" applyFont="1" applyBorder="1" applyAlignment="1" applyProtection="1">
      <alignment horizontal="left" vertical="center" wrapText="1"/>
      <protection locked="0"/>
    </xf>
    <xf numFmtId="0" fontId="3" fillId="0" borderId="45" xfId="0" applyFont="1" applyBorder="1" applyAlignment="1" applyProtection="1">
      <alignment horizontal="center" vertical="center" wrapText="1"/>
      <protection locked="0"/>
    </xf>
    <xf numFmtId="0" fontId="3" fillId="0" borderId="37" xfId="0" applyFont="1" applyBorder="1" applyAlignment="1" applyProtection="1">
      <alignment horizontal="center" vertical="center" wrapText="1"/>
      <protection locked="0"/>
    </xf>
    <xf numFmtId="43" fontId="1" fillId="2" borderId="45" xfId="0" applyNumberFormat="1" applyFont="1" applyFill="1" applyBorder="1" applyAlignment="1">
      <alignment horizontal="center" vertical="center"/>
    </xf>
    <xf numFmtId="0" fontId="1" fillId="2" borderId="22" xfId="0" applyFont="1" applyFill="1" applyBorder="1" applyAlignment="1">
      <alignment horizontal="center" vertical="center"/>
    </xf>
    <xf numFmtId="0" fontId="4" fillId="2" borderId="76" xfId="0" applyFont="1" applyFill="1" applyBorder="1" applyAlignment="1">
      <alignment horizontal="center" vertical="center" wrapText="1"/>
    </xf>
    <xf numFmtId="0" fontId="4" fillId="2" borderId="42" xfId="0" applyFont="1" applyFill="1" applyBorder="1" applyAlignment="1">
      <alignment horizontal="center" vertical="center" wrapText="1"/>
    </xf>
    <xf numFmtId="0" fontId="4" fillId="2" borderId="62" xfId="0" applyFont="1" applyFill="1" applyBorder="1" applyAlignment="1">
      <alignment horizontal="center" vertical="center" wrapText="1"/>
    </xf>
    <xf numFmtId="43" fontId="0" fillId="2" borderId="68" xfId="0" applyNumberFormat="1" applyFill="1" applyBorder="1" applyAlignment="1">
      <alignment horizontal="right" vertical="center"/>
    </xf>
    <xf numFmtId="0" fontId="0" fillId="0" borderId="42" xfId="0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3" fillId="0" borderId="20" xfId="0" applyFont="1" applyBorder="1" applyAlignment="1" applyProtection="1">
      <alignment horizontal="center" vertical="center"/>
      <protection locked="0"/>
    </xf>
    <xf numFmtId="0" fontId="3" fillId="0" borderId="21" xfId="0" applyFont="1" applyBorder="1" applyAlignment="1" applyProtection="1">
      <alignment horizontal="center" vertical="center"/>
      <protection locked="0"/>
    </xf>
    <xf numFmtId="0" fontId="3" fillId="0" borderId="37" xfId="0" applyFont="1" applyBorder="1" applyAlignment="1" applyProtection="1">
      <alignment horizontal="center" vertical="center"/>
      <protection locked="0"/>
    </xf>
    <xf numFmtId="0" fontId="4" fillId="2" borderId="31" xfId="0" applyFont="1" applyFill="1" applyBorder="1" applyAlignment="1" applyProtection="1">
      <alignment horizontal="center" vertical="center" wrapText="1"/>
      <protection locked="0"/>
    </xf>
    <xf numFmtId="0" fontId="4" fillId="2" borderId="32" xfId="0" applyFont="1" applyFill="1" applyBorder="1" applyAlignment="1" applyProtection="1">
      <alignment horizontal="center" vertical="center" wrapText="1"/>
      <protection locked="0"/>
    </xf>
    <xf numFmtId="0" fontId="4" fillId="2" borderId="33" xfId="0" applyFont="1" applyFill="1" applyBorder="1" applyAlignment="1" applyProtection="1">
      <alignment horizontal="center" vertical="center" wrapText="1"/>
      <protection locked="0"/>
    </xf>
    <xf numFmtId="43" fontId="0" fillId="2" borderId="5" xfId="0" applyNumberFormat="1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4" fontId="3" fillId="0" borderId="5" xfId="0" applyNumberFormat="1" applyFont="1" applyBorder="1" applyAlignment="1" applyProtection="1">
      <alignment horizontal="center" vertical="center" wrapText="1"/>
      <protection locked="0"/>
    </xf>
    <xf numFmtId="4" fontId="3" fillId="0" borderId="2" xfId="0" applyNumberFormat="1" applyFont="1" applyBorder="1" applyAlignment="1" applyProtection="1">
      <alignment horizontal="center" vertical="center" wrapText="1"/>
      <protection locked="0"/>
    </xf>
    <xf numFmtId="0" fontId="0" fillId="0" borderId="81" xfId="0" applyBorder="1" applyAlignment="1">
      <alignment horizontal="center"/>
    </xf>
    <xf numFmtId="0" fontId="0" fillId="0" borderId="70" xfId="0" applyBorder="1" applyAlignment="1">
      <alignment horizontal="center"/>
    </xf>
    <xf numFmtId="43" fontId="0" fillId="2" borderId="5" xfId="0" applyNumberFormat="1" applyFill="1" applyBorder="1" applyAlignment="1">
      <alignment horizontal="right" vertical="center"/>
    </xf>
    <xf numFmtId="0" fontId="0" fillId="2" borderId="18" xfId="0" applyFill="1" applyBorder="1" applyAlignment="1">
      <alignment horizontal="right" vertical="center"/>
    </xf>
    <xf numFmtId="0" fontId="3" fillId="0" borderId="63" xfId="0" applyFont="1" applyBorder="1" applyAlignment="1" applyProtection="1">
      <alignment horizontal="center" vertical="center" wrapText="1"/>
      <protection locked="0"/>
    </xf>
    <xf numFmtId="0" fontId="3" fillId="0" borderId="64" xfId="0" applyFont="1" applyBorder="1" applyAlignment="1" applyProtection="1">
      <alignment horizontal="center" vertical="center" wrapText="1"/>
      <protection locked="0"/>
    </xf>
    <xf numFmtId="0" fontId="3" fillId="0" borderId="65" xfId="0" applyFont="1" applyBorder="1" applyAlignment="1" applyProtection="1">
      <alignment horizontal="center" vertical="center" wrapText="1"/>
      <protection locked="0"/>
    </xf>
    <xf numFmtId="164" fontId="3" fillId="0" borderId="12" xfId="0" applyNumberFormat="1" applyFont="1" applyBorder="1" applyAlignment="1" applyProtection="1">
      <alignment horizontal="center" vertical="center" wrapText="1"/>
      <protection locked="0"/>
    </xf>
    <xf numFmtId="164" fontId="3" fillId="0" borderId="6" xfId="0" applyNumberFormat="1" applyFont="1" applyBorder="1" applyAlignment="1" applyProtection="1">
      <alignment horizontal="center" vertical="center" wrapText="1"/>
      <protection locked="0"/>
    </xf>
    <xf numFmtId="0" fontId="5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3" fillId="0" borderId="59" xfId="0" applyFont="1" applyBorder="1" applyAlignment="1" applyProtection="1">
      <alignment vertical="center" wrapText="1"/>
      <protection locked="0"/>
    </xf>
    <xf numFmtId="0" fontId="3" fillId="0" borderId="41" xfId="0" applyFont="1" applyBorder="1" applyAlignment="1" applyProtection="1">
      <alignment vertical="center" wrapText="1"/>
      <protection locked="0"/>
    </xf>
    <xf numFmtId="0" fontId="3" fillId="0" borderId="60" xfId="0" applyFont="1" applyBorder="1" applyAlignment="1" applyProtection="1">
      <alignment vertical="center" wrapText="1"/>
      <protection locked="0"/>
    </xf>
    <xf numFmtId="43" fontId="3" fillId="0" borderId="56" xfId="1" applyFont="1" applyFill="1" applyBorder="1" applyAlignment="1" applyProtection="1">
      <alignment horizontal="center" vertical="center" wrapText="1"/>
      <protection locked="0"/>
    </xf>
    <xf numFmtId="43" fontId="3" fillId="0" borderId="57" xfId="1" applyFont="1" applyFill="1" applyBorder="1" applyAlignment="1" applyProtection="1">
      <alignment horizontal="center" vertical="center" wrapText="1"/>
      <protection locked="0"/>
    </xf>
    <xf numFmtId="43" fontId="3" fillId="0" borderId="58" xfId="1" applyFont="1" applyFill="1" applyBorder="1" applyAlignment="1" applyProtection="1">
      <alignment horizontal="center" vertical="center" wrapText="1"/>
      <protection locked="0"/>
    </xf>
    <xf numFmtId="43" fontId="3" fillId="0" borderId="29" xfId="1" applyFont="1" applyFill="1" applyBorder="1" applyAlignment="1" applyProtection="1">
      <alignment horizontal="center" vertical="center" wrapText="1"/>
      <protection locked="0"/>
    </xf>
    <xf numFmtId="0" fontId="1" fillId="0" borderId="42" xfId="0" applyFont="1" applyBorder="1" applyAlignment="1">
      <alignment horizontal="center" vertical="center"/>
    </xf>
    <xf numFmtId="0" fontId="1" fillId="0" borderId="62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3" fillId="0" borderId="28" xfId="0" applyFont="1" applyBorder="1" applyAlignment="1" applyProtection="1">
      <alignment horizontal="right" vertical="center"/>
      <protection locked="0"/>
    </xf>
    <xf numFmtId="0" fontId="3" fillId="0" borderId="29" xfId="0" applyFont="1" applyBorder="1" applyAlignment="1" applyProtection="1">
      <alignment horizontal="right" vertical="center"/>
      <protection locked="0"/>
    </xf>
    <xf numFmtId="0" fontId="3" fillId="0" borderId="30" xfId="0" applyFont="1" applyBorder="1" applyAlignment="1" applyProtection="1">
      <alignment horizontal="right" vertical="center"/>
      <protection locked="0"/>
    </xf>
    <xf numFmtId="44" fontId="3" fillId="2" borderId="10" xfId="0" applyNumberFormat="1" applyFont="1" applyFill="1" applyBorder="1" applyAlignment="1">
      <alignment horizontal="left" vertical="center" wrapText="1"/>
    </xf>
    <xf numFmtId="44" fontId="3" fillId="2" borderId="17" xfId="0" applyNumberFormat="1" applyFont="1" applyFill="1" applyBorder="1" applyAlignment="1">
      <alignment horizontal="left" vertical="center" wrapText="1"/>
    </xf>
    <xf numFmtId="0" fontId="3" fillId="0" borderId="40" xfId="0" applyFont="1" applyBorder="1" applyAlignment="1" applyProtection="1">
      <alignment horizontal="center" vertical="center" wrapText="1"/>
      <protection locked="0"/>
    </xf>
    <xf numFmtId="0" fontId="3" fillId="0" borderId="16" xfId="0" applyFont="1" applyBorder="1" applyAlignment="1" applyProtection="1">
      <alignment horizontal="left" vertical="center"/>
      <protection locked="0"/>
    </xf>
    <xf numFmtId="0" fontId="3" fillId="0" borderId="17" xfId="0" applyFont="1" applyBorder="1" applyAlignment="1" applyProtection="1">
      <alignment horizontal="left" vertical="center"/>
      <protection locked="0"/>
    </xf>
    <xf numFmtId="0" fontId="0" fillId="0" borderId="35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3" fillId="0" borderId="53" xfId="0" applyFont="1" applyBorder="1" applyAlignment="1" applyProtection="1">
      <alignment horizontal="center" vertical="center" wrapText="1"/>
      <protection locked="0"/>
    </xf>
    <xf numFmtId="0" fontId="7" fillId="2" borderId="76" xfId="0" applyFont="1" applyFill="1" applyBorder="1" applyAlignment="1">
      <alignment horizontal="center" vertical="center" wrapText="1"/>
    </xf>
    <xf numFmtId="0" fontId="7" fillId="2" borderId="42" xfId="0" applyFont="1" applyFill="1" applyBorder="1" applyAlignment="1">
      <alignment horizontal="center" vertical="center" wrapText="1"/>
    </xf>
    <xf numFmtId="0" fontId="7" fillId="2" borderId="62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43" fontId="3" fillId="0" borderId="46" xfId="1" applyFont="1" applyFill="1" applyBorder="1" applyAlignment="1" applyProtection="1">
      <alignment horizontal="center" vertical="center" wrapText="1"/>
      <protection locked="0"/>
    </xf>
    <xf numFmtId="43" fontId="3" fillId="0" borderId="80" xfId="1" applyFont="1" applyFill="1" applyBorder="1" applyAlignment="1" applyProtection="1">
      <alignment horizontal="center" vertical="center" wrapText="1"/>
      <protection locked="0"/>
    </xf>
    <xf numFmtId="43" fontId="1" fillId="0" borderId="54" xfId="1" applyFont="1" applyFill="1" applyBorder="1" applyAlignment="1" applyProtection="1">
      <alignment horizontal="center" vertical="center" wrapText="1"/>
      <protection locked="0"/>
    </xf>
    <xf numFmtId="43" fontId="1" fillId="0" borderId="47" xfId="1" applyFont="1" applyFill="1" applyBorder="1" applyAlignment="1" applyProtection="1">
      <alignment horizontal="center" vertical="center" wrapText="1"/>
      <protection locked="0"/>
    </xf>
    <xf numFmtId="43" fontId="1" fillId="0" borderId="72" xfId="1" applyFont="1" applyFill="1" applyBorder="1" applyAlignment="1" applyProtection="1">
      <alignment horizontal="center" vertical="center" wrapText="1"/>
      <protection locked="0"/>
    </xf>
    <xf numFmtId="43" fontId="0" fillId="2" borderId="23" xfId="0" applyNumberFormat="1" applyFill="1" applyBorder="1" applyAlignment="1">
      <alignment horizontal="center" vertical="center"/>
    </xf>
    <xf numFmtId="0" fontId="0" fillId="2" borderId="25" xfId="0" applyFill="1" applyBorder="1" applyAlignment="1">
      <alignment horizontal="center" vertical="center"/>
    </xf>
    <xf numFmtId="43" fontId="12" fillId="0" borderId="58" xfId="1" applyFont="1" applyFill="1" applyBorder="1" applyAlignment="1" applyProtection="1">
      <alignment horizontal="center" vertical="center" wrapText="1"/>
      <protection locked="0"/>
    </xf>
    <xf numFmtId="43" fontId="12" fillId="0" borderId="29" xfId="1" applyFont="1" applyFill="1" applyBorder="1" applyAlignment="1" applyProtection="1">
      <alignment horizontal="center" vertical="center" wrapText="1"/>
      <protection locked="0"/>
    </xf>
    <xf numFmtId="0" fontId="4" fillId="2" borderId="28" xfId="0" applyFont="1" applyFill="1" applyBorder="1" applyAlignment="1">
      <alignment horizontal="center" vertical="center" wrapText="1"/>
    </xf>
    <xf numFmtId="0" fontId="4" fillId="2" borderId="29" xfId="0" applyFont="1" applyFill="1" applyBorder="1" applyAlignment="1">
      <alignment horizontal="center" vertical="center" wrapText="1"/>
    </xf>
    <xf numFmtId="0" fontId="4" fillId="2" borderId="30" xfId="0" applyFont="1" applyFill="1" applyBorder="1" applyAlignment="1">
      <alignment horizontal="center" vertical="center" wrapText="1"/>
    </xf>
    <xf numFmtId="0" fontId="7" fillId="2" borderId="90" xfId="0" applyFont="1" applyFill="1" applyBorder="1" applyAlignment="1">
      <alignment horizontal="center" vertical="center" wrapText="1"/>
    </xf>
    <xf numFmtId="0" fontId="7" fillId="2" borderId="67" xfId="0" applyFont="1" applyFill="1" applyBorder="1" applyAlignment="1">
      <alignment horizontal="center" vertical="center" wrapText="1"/>
    </xf>
    <xf numFmtId="0" fontId="7" fillId="2" borderId="69" xfId="0" applyFont="1" applyFill="1" applyBorder="1" applyAlignment="1">
      <alignment horizontal="center" vertical="center" wrapText="1"/>
    </xf>
    <xf numFmtId="43" fontId="0" fillId="2" borderId="7" xfId="0" applyNumberFormat="1" applyFill="1" applyBorder="1" applyAlignment="1">
      <alignment horizontal="right" vertical="center"/>
    </xf>
    <xf numFmtId="43" fontId="0" fillId="2" borderId="2" xfId="0" applyNumberFormat="1" applyFill="1" applyBorder="1" applyAlignment="1">
      <alignment horizontal="right" vertical="center"/>
    </xf>
    <xf numFmtId="0" fontId="3" fillId="0" borderId="46" xfId="0" applyFont="1" applyBorder="1" applyAlignment="1" applyProtection="1">
      <alignment horizontal="left" vertical="center" wrapText="1"/>
      <protection locked="0"/>
    </xf>
    <xf numFmtId="0" fontId="3" fillId="0" borderId="47" xfId="0" applyFont="1" applyBorder="1" applyAlignment="1" applyProtection="1">
      <alignment horizontal="left" vertical="center" wrapText="1"/>
      <protection locked="0"/>
    </xf>
    <xf numFmtId="0" fontId="3" fillId="0" borderId="72" xfId="0" applyFont="1" applyBorder="1" applyAlignment="1" applyProtection="1">
      <alignment horizontal="left" vertical="center" wrapText="1"/>
      <protection locked="0"/>
    </xf>
    <xf numFmtId="4" fontId="3" fillId="0" borderId="5" xfId="0" applyNumberFormat="1" applyFont="1" applyBorder="1" applyAlignment="1" applyProtection="1">
      <alignment horizontal="right" vertical="center" wrapText="1"/>
      <protection locked="0"/>
    </xf>
    <xf numFmtId="4" fontId="3" fillId="0" borderId="2" xfId="0" applyNumberFormat="1" applyFont="1" applyBorder="1" applyAlignment="1" applyProtection="1">
      <alignment horizontal="right" vertical="center" wrapText="1"/>
      <protection locked="0"/>
    </xf>
    <xf numFmtId="0" fontId="22" fillId="0" borderId="42" xfId="0" applyFont="1" applyBorder="1" applyAlignment="1">
      <alignment horizontal="center" vertical="center"/>
    </xf>
    <xf numFmtId="0" fontId="22" fillId="0" borderId="62" xfId="0" applyFont="1" applyBorder="1" applyAlignment="1">
      <alignment horizontal="center" vertical="center"/>
    </xf>
    <xf numFmtId="0" fontId="3" fillId="2" borderId="5" xfId="0" applyFont="1" applyFill="1" applyBorder="1" applyAlignment="1">
      <alignment vertical="center" wrapText="1"/>
    </xf>
    <xf numFmtId="0" fontId="3" fillId="2" borderId="7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vertical="center" wrapText="1"/>
    </xf>
    <xf numFmtId="43" fontId="12" fillId="0" borderId="46" xfId="1" applyFont="1" applyFill="1" applyBorder="1" applyAlignment="1" applyProtection="1">
      <alignment horizontal="center" vertical="center" wrapText="1"/>
      <protection locked="0"/>
    </xf>
    <xf numFmtId="43" fontId="12" fillId="0" borderId="47" xfId="1" applyFont="1" applyFill="1" applyBorder="1" applyAlignment="1" applyProtection="1">
      <alignment horizontal="center" vertical="center" wrapText="1"/>
      <protection locked="0"/>
    </xf>
    <xf numFmtId="43" fontId="12" fillId="0" borderId="80" xfId="1" applyFont="1" applyFill="1" applyBorder="1" applyAlignment="1" applyProtection="1">
      <alignment horizontal="center" vertical="center" wrapText="1"/>
      <protection locked="0"/>
    </xf>
    <xf numFmtId="43" fontId="22" fillId="0" borderId="54" xfId="1" applyFont="1" applyFill="1" applyBorder="1" applyAlignment="1" applyProtection="1">
      <alignment horizontal="center" vertical="center" wrapText="1"/>
      <protection locked="0"/>
    </xf>
    <xf numFmtId="43" fontId="22" fillId="0" borderId="47" xfId="1" applyFont="1" applyFill="1" applyBorder="1" applyAlignment="1" applyProtection="1">
      <alignment horizontal="center" vertical="center" wrapText="1"/>
      <protection locked="0"/>
    </xf>
    <xf numFmtId="43" fontId="22" fillId="0" borderId="72" xfId="1" applyFont="1" applyFill="1" applyBorder="1" applyAlignment="1" applyProtection="1">
      <alignment horizontal="center" vertical="center" wrapText="1"/>
      <protection locked="0"/>
    </xf>
    <xf numFmtId="43" fontId="0" fillId="2" borderId="7" xfId="0" applyNumberFormat="1" applyFill="1" applyBorder="1" applyAlignment="1">
      <alignment horizontal="center" vertical="center"/>
    </xf>
    <xf numFmtId="43" fontId="0" fillId="2" borderId="2" xfId="0" applyNumberFormat="1" applyFill="1" applyBorder="1" applyAlignment="1">
      <alignment horizontal="center" vertical="center"/>
    </xf>
    <xf numFmtId="0" fontId="3" fillId="0" borderId="51" xfId="0" applyFont="1" applyBorder="1" applyAlignment="1" applyProtection="1">
      <alignment horizontal="left" vertical="center" wrapText="1"/>
      <protection locked="0"/>
    </xf>
    <xf numFmtId="0" fontId="3" fillId="0" borderId="39" xfId="0" applyFont="1" applyBorder="1" applyAlignment="1" applyProtection="1">
      <alignment horizontal="left" vertical="center" wrapText="1"/>
      <protection locked="0"/>
    </xf>
    <xf numFmtId="0" fontId="3" fillId="0" borderId="50" xfId="0" applyFont="1" applyBorder="1" applyAlignment="1" applyProtection="1">
      <alignment horizontal="left" vertical="center" wrapText="1"/>
      <protection locked="0"/>
    </xf>
    <xf numFmtId="0" fontId="3" fillId="0" borderId="32" xfId="0" applyFont="1" applyBorder="1" applyAlignment="1" applyProtection="1">
      <alignment horizontal="left" vertical="center" wrapText="1"/>
      <protection locked="0"/>
    </xf>
    <xf numFmtId="0" fontId="3" fillId="0" borderId="33" xfId="0" applyFont="1" applyBorder="1" applyAlignment="1" applyProtection="1">
      <alignment horizontal="left" vertical="center" wrapText="1"/>
      <protection locked="0"/>
    </xf>
    <xf numFmtId="0" fontId="3" fillId="2" borderId="13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5" borderId="16" xfId="0" applyFont="1" applyFill="1" applyBorder="1" applyAlignment="1">
      <alignment horizontal="left" vertical="center" wrapText="1"/>
    </xf>
    <xf numFmtId="0" fontId="3" fillId="5" borderId="0" xfId="0" applyFont="1" applyFill="1" applyAlignment="1">
      <alignment horizontal="left" vertical="center" wrapText="1"/>
    </xf>
    <xf numFmtId="0" fontId="3" fillId="2" borderId="16" xfId="0" applyFont="1" applyFill="1" applyBorder="1" applyAlignment="1">
      <alignment horizontal="left" vertical="top" wrapText="1"/>
    </xf>
    <xf numFmtId="0" fontId="3" fillId="2" borderId="0" xfId="0" applyFont="1" applyFill="1" applyAlignment="1">
      <alignment horizontal="left" vertical="top" wrapText="1"/>
    </xf>
    <xf numFmtId="0" fontId="3" fillId="0" borderId="14" xfId="0" applyFont="1" applyBorder="1" applyAlignment="1" applyProtection="1">
      <alignment horizontal="left" vertical="center" wrapText="1"/>
      <protection locked="0"/>
    </xf>
    <xf numFmtId="0" fontId="3" fillId="0" borderId="17" xfId="0" applyFont="1" applyBorder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left" vertical="top" wrapText="1"/>
      <protection locked="0"/>
    </xf>
    <xf numFmtId="0" fontId="3" fillId="0" borderId="17" xfId="0" applyFont="1" applyBorder="1" applyAlignment="1" applyProtection="1">
      <alignment horizontal="left" vertical="top" wrapText="1"/>
      <protection locked="0"/>
    </xf>
    <xf numFmtId="164" fontId="3" fillId="2" borderId="5" xfId="0" applyNumberFormat="1" applyFont="1" applyFill="1" applyBorder="1" applyAlignment="1">
      <alignment horizontal="center" vertical="center" wrapText="1"/>
    </xf>
    <xf numFmtId="164" fontId="3" fillId="2" borderId="7" xfId="0" applyNumberFormat="1" applyFont="1" applyFill="1" applyBorder="1" applyAlignment="1">
      <alignment horizontal="center" vertical="center" wrapText="1"/>
    </xf>
    <xf numFmtId="164" fontId="3" fillId="2" borderId="2" xfId="0" applyNumberFormat="1" applyFont="1" applyFill="1" applyBorder="1" applyAlignment="1">
      <alignment horizontal="center" vertical="center" wrapText="1"/>
    </xf>
    <xf numFmtId="0" fontId="3" fillId="0" borderId="51" xfId="0" applyFont="1" applyBorder="1" applyAlignment="1" applyProtection="1">
      <alignment vertical="center" wrapText="1"/>
      <protection locked="0"/>
    </xf>
    <xf numFmtId="0" fontId="3" fillId="0" borderId="39" xfId="0" applyFont="1" applyBorder="1" applyAlignment="1" applyProtection="1">
      <alignment vertical="center" wrapText="1"/>
      <protection locked="0"/>
    </xf>
    <xf numFmtId="0" fontId="3" fillId="0" borderId="50" xfId="0" applyFont="1" applyBorder="1" applyAlignment="1" applyProtection="1">
      <alignment vertical="center" wrapText="1"/>
      <protection locked="0"/>
    </xf>
    <xf numFmtId="0" fontId="0" fillId="0" borderId="28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4" fontId="3" fillId="0" borderId="31" xfId="0" applyNumberFormat="1" applyFont="1" applyBorder="1" applyAlignment="1" applyProtection="1">
      <alignment horizontal="left" vertical="center"/>
      <protection locked="0"/>
    </xf>
    <xf numFmtId="4" fontId="3" fillId="0" borderId="32" xfId="0" applyNumberFormat="1" applyFont="1" applyBorder="1" applyAlignment="1" applyProtection="1">
      <alignment horizontal="left" vertical="center"/>
      <protection locked="0"/>
    </xf>
    <xf numFmtId="0" fontId="4" fillId="2" borderId="23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 wrapText="1"/>
    </xf>
    <xf numFmtId="0" fontId="22" fillId="0" borderId="43" xfId="0" applyFont="1" applyBorder="1" applyAlignment="1">
      <alignment horizontal="center" vertical="center"/>
    </xf>
    <xf numFmtId="0" fontId="22" fillId="0" borderId="78" xfId="0" applyFont="1" applyBorder="1" applyAlignment="1">
      <alignment horizontal="center" vertical="center"/>
    </xf>
    <xf numFmtId="4" fontId="0" fillId="0" borderId="40" xfId="0" applyNumberFormat="1" applyBorder="1" applyAlignment="1" applyProtection="1">
      <alignment horizontal="right" vertical="center"/>
      <protection locked="0"/>
    </xf>
    <xf numFmtId="4" fontId="0" fillId="0" borderId="66" xfId="0" applyNumberFormat="1" applyBorder="1" applyAlignment="1" applyProtection="1">
      <alignment horizontal="right" vertical="center"/>
      <protection locked="0"/>
    </xf>
    <xf numFmtId="43" fontId="0" fillId="2" borderId="71" xfId="0" applyNumberFormat="1" applyFill="1" applyBorder="1" applyAlignment="1">
      <alignment horizontal="center" vertical="center"/>
    </xf>
    <xf numFmtId="0" fontId="0" fillId="2" borderId="7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3" fillId="0" borderId="23" xfId="0" applyFont="1" applyBorder="1" applyAlignment="1" applyProtection="1">
      <alignment horizontal="right" vertical="center" wrapText="1"/>
      <protection locked="0"/>
    </xf>
    <xf numFmtId="0" fontId="3" fillId="0" borderId="24" xfId="0" applyFont="1" applyBorder="1" applyAlignment="1" applyProtection="1">
      <alignment horizontal="right" vertic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4" fillId="2" borderId="31" xfId="0" applyFont="1" applyFill="1" applyBorder="1" applyAlignment="1">
      <alignment horizontal="center" vertical="center" wrapText="1"/>
    </xf>
    <xf numFmtId="0" fontId="4" fillId="2" borderId="32" xfId="0" applyFont="1" applyFill="1" applyBorder="1" applyAlignment="1">
      <alignment horizontal="center" vertical="center" wrapText="1"/>
    </xf>
    <xf numFmtId="0" fontId="4" fillId="2" borderId="33" xfId="0" applyFont="1" applyFill="1" applyBorder="1" applyAlignment="1">
      <alignment horizontal="center" vertical="center" wrapText="1"/>
    </xf>
    <xf numFmtId="0" fontId="7" fillId="2" borderId="31" xfId="0" applyFont="1" applyFill="1" applyBorder="1" applyAlignment="1">
      <alignment horizontal="center" vertical="center" wrapText="1"/>
    </xf>
    <xf numFmtId="0" fontId="7" fillId="2" borderId="32" xfId="0" applyFont="1" applyFill="1" applyBorder="1" applyAlignment="1">
      <alignment horizontal="center" vertical="center" wrapText="1"/>
    </xf>
    <xf numFmtId="0" fontId="7" fillId="2" borderId="33" xfId="0" applyFont="1" applyFill="1" applyBorder="1" applyAlignment="1">
      <alignment horizontal="center" vertical="center" wrapText="1"/>
    </xf>
    <xf numFmtId="164" fontId="3" fillId="0" borderId="5" xfId="0" applyNumberFormat="1" applyFont="1" applyBorder="1" applyAlignment="1" applyProtection="1">
      <alignment horizontal="center" vertical="center"/>
      <protection locked="0"/>
    </xf>
    <xf numFmtId="164" fontId="3" fillId="0" borderId="7" xfId="0" applyNumberFormat="1" applyFont="1" applyBorder="1" applyAlignment="1" applyProtection="1">
      <alignment horizontal="center" vertical="center"/>
      <protection locked="0"/>
    </xf>
    <xf numFmtId="164" fontId="3" fillId="0" borderId="2" xfId="0" applyNumberFormat="1" applyFont="1" applyBorder="1" applyAlignment="1" applyProtection="1">
      <alignment horizontal="center" vertical="center"/>
      <protection locked="0"/>
    </xf>
    <xf numFmtId="0" fontId="8" fillId="0" borderId="32" xfId="0" applyFont="1" applyBorder="1" applyAlignment="1" applyProtection="1">
      <alignment horizontal="center" vertical="center" wrapText="1"/>
      <protection locked="0"/>
    </xf>
    <xf numFmtId="43" fontId="0" fillId="2" borderId="65" xfId="0" applyNumberFormat="1" applyFill="1" applyBorder="1" applyAlignment="1">
      <alignment horizontal="center" vertical="center"/>
    </xf>
    <xf numFmtId="43" fontId="3" fillId="0" borderId="73" xfId="1" applyFont="1" applyFill="1" applyBorder="1" applyAlignment="1" applyProtection="1">
      <alignment horizontal="left" vertical="center" wrapText="1"/>
      <protection locked="0"/>
    </xf>
    <xf numFmtId="43" fontId="3" fillId="0" borderId="74" xfId="1" applyFont="1" applyFill="1" applyBorder="1" applyAlignment="1" applyProtection="1">
      <alignment horizontal="left" vertical="center" wrapText="1"/>
      <protection locked="0"/>
    </xf>
    <xf numFmtId="43" fontId="3" fillId="0" borderId="75" xfId="1" applyFont="1" applyFill="1" applyBorder="1" applyAlignment="1" applyProtection="1">
      <alignment horizontal="center" vertical="center" wrapText="1"/>
      <protection locked="0"/>
    </xf>
    <xf numFmtId="43" fontId="3" fillId="0" borderId="0" xfId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3" fillId="0" borderId="21" xfId="0" applyFont="1" applyBorder="1" applyAlignment="1" applyProtection="1">
      <alignment horizontal="left" vertical="top" wrapText="1"/>
      <protection locked="0"/>
    </xf>
    <xf numFmtId="0" fontId="3" fillId="0" borderId="22" xfId="0" applyFont="1" applyBorder="1" applyAlignment="1" applyProtection="1">
      <alignment horizontal="left" vertical="top" wrapText="1"/>
      <protection locked="0"/>
    </xf>
    <xf numFmtId="0" fontId="3" fillId="2" borderId="20" xfId="0" applyFont="1" applyFill="1" applyBorder="1" applyAlignment="1">
      <alignment horizontal="left" vertical="top" wrapText="1"/>
    </xf>
    <xf numFmtId="0" fontId="3" fillId="2" borderId="21" xfId="0" applyFont="1" applyFill="1" applyBorder="1" applyAlignment="1">
      <alignment horizontal="left" vertical="top" wrapText="1"/>
    </xf>
    <xf numFmtId="0" fontId="3" fillId="2" borderId="19" xfId="0" applyFont="1" applyFill="1" applyBorder="1" applyAlignment="1">
      <alignment horizontal="left" vertical="center" wrapText="1"/>
    </xf>
    <xf numFmtId="0" fontId="3" fillId="2" borderId="7" xfId="0" applyFont="1" applyFill="1" applyBorder="1" applyAlignment="1">
      <alignment horizontal="left" vertical="center" wrapText="1"/>
    </xf>
    <xf numFmtId="0" fontId="3" fillId="0" borderId="18" xfId="0" applyFont="1" applyBorder="1" applyAlignment="1" applyProtection="1">
      <alignment horizontal="left" vertical="center" wrapText="1"/>
      <protection locked="0"/>
    </xf>
    <xf numFmtId="0" fontId="18" fillId="2" borderId="31" xfId="0" applyFont="1" applyFill="1" applyBorder="1" applyAlignment="1">
      <alignment horizontal="left" vertical="center"/>
    </xf>
    <xf numFmtId="0" fontId="18" fillId="2" borderId="32" xfId="0" applyFont="1" applyFill="1" applyBorder="1" applyAlignment="1">
      <alignment horizontal="left" vertical="center"/>
    </xf>
    <xf numFmtId="43" fontId="3" fillId="0" borderId="55" xfId="1" applyFont="1" applyFill="1" applyBorder="1" applyAlignment="1" applyProtection="1">
      <alignment horizontal="center" vertical="center" wrapText="1"/>
      <protection locked="0"/>
    </xf>
    <xf numFmtId="43" fontId="3" fillId="0" borderId="44" xfId="1" applyFont="1" applyFill="1" applyBorder="1" applyAlignment="1" applyProtection="1">
      <alignment horizontal="center" vertical="center" wrapText="1"/>
      <protection locked="0"/>
    </xf>
    <xf numFmtId="0" fontId="3" fillId="0" borderId="49" xfId="0" applyFont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52" xfId="0" applyFont="1" applyBorder="1" applyAlignment="1" applyProtection="1">
      <alignment horizontal="left" vertical="center" wrapText="1"/>
      <protection locked="0"/>
    </xf>
    <xf numFmtId="0" fontId="3" fillId="0" borderId="40" xfId="0" applyFont="1" applyBorder="1" applyAlignment="1" applyProtection="1">
      <alignment horizontal="left" vertical="center" wrapText="1"/>
      <protection locked="0"/>
    </xf>
    <xf numFmtId="0" fontId="3" fillId="2" borderId="31" xfId="0" applyFont="1" applyFill="1" applyBorder="1" applyAlignment="1">
      <alignment horizontal="left" vertical="top"/>
    </xf>
    <xf numFmtId="0" fontId="3" fillId="2" borderId="32" xfId="0" applyFont="1" applyFill="1" applyBorder="1" applyAlignment="1">
      <alignment horizontal="left" vertical="top"/>
    </xf>
    <xf numFmtId="0" fontId="3" fillId="0" borderId="32" xfId="0" applyFont="1" applyBorder="1" applyAlignment="1" applyProtection="1">
      <alignment horizontal="left" vertical="top" wrapText="1"/>
      <protection locked="0"/>
    </xf>
    <xf numFmtId="0" fontId="3" fillId="0" borderId="33" xfId="0" applyFont="1" applyBorder="1" applyAlignment="1" applyProtection="1">
      <alignment horizontal="left" vertical="top" wrapText="1"/>
      <protection locked="0"/>
    </xf>
    <xf numFmtId="0" fontId="3" fillId="0" borderId="40" xfId="0" applyFont="1" applyBorder="1" applyAlignment="1" applyProtection="1">
      <alignment horizontal="center" vertical="center"/>
      <protection locked="0"/>
    </xf>
    <xf numFmtId="0" fontId="0" fillId="0" borderId="88" xfId="0" applyBorder="1" applyAlignment="1">
      <alignment horizontal="center" vertical="center" wrapText="1"/>
    </xf>
    <xf numFmtId="0" fontId="0" fillId="0" borderId="87" xfId="0" applyBorder="1" applyAlignment="1">
      <alignment horizontal="center" vertical="center" wrapText="1"/>
    </xf>
    <xf numFmtId="0" fontId="3" fillId="0" borderId="88" xfId="0" applyFont="1" applyBorder="1" applyAlignment="1">
      <alignment horizontal="center" vertical="center" wrapText="1"/>
    </xf>
    <xf numFmtId="0" fontId="3" fillId="0" borderId="86" xfId="0" applyFont="1" applyBorder="1" applyAlignment="1">
      <alignment horizontal="center" vertical="center" wrapText="1"/>
    </xf>
    <xf numFmtId="0" fontId="3" fillId="0" borderId="87" xfId="0" applyFont="1" applyBorder="1" applyAlignment="1">
      <alignment horizontal="center" vertical="center" wrapText="1"/>
    </xf>
    <xf numFmtId="0" fontId="3" fillId="0" borderId="45" xfId="0" applyFont="1" applyBorder="1" applyAlignment="1" applyProtection="1">
      <alignment horizontal="center" vertical="center"/>
      <protection locked="0"/>
    </xf>
    <xf numFmtId="0" fontId="3" fillId="0" borderId="29" xfId="0" applyFont="1" applyBorder="1" applyAlignment="1" applyProtection="1">
      <alignment vertical="top" wrapText="1"/>
      <protection locked="0"/>
    </xf>
    <xf numFmtId="0" fontId="3" fillId="0" borderId="29" xfId="0" applyFont="1" applyBorder="1" applyAlignment="1" applyProtection="1">
      <alignment vertical="top"/>
      <protection locked="0"/>
    </xf>
    <xf numFmtId="0" fontId="3" fillId="0" borderId="46" xfId="0" applyFont="1" applyBorder="1" applyAlignment="1">
      <alignment horizontal="left" vertical="center" wrapText="1"/>
    </xf>
    <xf numFmtId="0" fontId="3" fillId="0" borderId="47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88" xfId="0" applyFont="1" applyBorder="1" applyAlignment="1">
      <alignment horizontal="center" vertical="center"/>
    </xf>
    <xf numFmtId="44" fontId="3" fillId="2" borderId="68" xfId="0" applyNumberFormat="1" applyFont="1" applyFill="1" applyBorder="1" applyAlignment="1">
      <alignment horizontal="left" vertical="center" wrapText="1"/>
    </xf>
    <xf numFmtId="44" fontId="3" fillId="2" borderId="25" xfId="0" applyNumberFormat="1" applyFont="1" applyFill="1" applyBorder="1" applyAlignment="1">
      <alignment horizontal="left" vertical="center" wrapText="1"/>
    </xf>
    <xf numFmtId="0" fontId="3" fillId="2" borderId="19" xfId="0" applyFont="1" applyFill="1" applyBorder="1" applyAlignment="1">
      <alignment horizontal="left" vertical="top" wrapText="1"/>
    </xf>
    <xf numFmtId="0" fontId="3" fillId="2" borderId="7" xfId="0" applyFont="1" applyFill="1" applyBorder="1" applyAlignment="1">
      <alignment horizontal="left" vertical="top" wrapText="1"/>
    </xf>
    <xf numFmtId="0" fontId="10" fillId="2" borderId="19" xfId="0" applyFont="1" applyFill="1" applyBorder="1" applyAlignment="1">
      <alignment horizontal="left" vertical="top" wrapText="1"/>
    </xf>
    <xf numFmtId="0" fontId="10" fillId="2" borderId="7" xfId="0" applyFont="1" applyFill="1" applyBorder="1" applyAlignment="1">
      <alignment horizontal="left" vertical="top" wrapText="1"/>
    </xf>
    <xf numFmtId="0" fontId="3" fillId="0" borderId="7" xfId="0" applyFont="1" applyBorder="1" applyAlignment="1" applyProtection="1">
      <alignment horizontal="center" vertical="center" wrapText="1"/>
      <protection locked="0"/>
    </xf>
    <xf numFmtId="0" fontId="3" fillId="0" borderId="18" xfId="0" applyFont="1" applyBorder="1" applyAlignment="1" applyProtection="1">
      <alignment horizontal="center" vertical="center" wrapText="1"/>
      <protection locked="0"/>
    </xf>
    <xf numFmtId="0" fontId="3" fillId="0" borderId="54" xfId="0" applyFont="1" applyBorder="1" applyAlignment="1" applyProtection="1">
      <alignment horizontal="center" vertical="center"/>
      <protection locked="0"/>
    </xf>
    <xf numFmtId="0" fontId="3" fillId="0" borderId="48" xfId="0" applyFont="1" applyBorder="1" applyAlignment="1" applyProtection="1">
      <alignment horizontal="center" vertical="center"/>
      <protection locked="0"/>
    </xf>
    <xf numFmtId="0" fontId="3" fillId="0" borderId="23" xfId="0" applyFont="1" applyBorder="1" applyAlignment="1" applyProtection="1">
      <alignment horizontal="right" vertical="center"/>
      <protection locked="0"/>
    </xf>
    <xf numFmtId="0" fontId="3" fillId="0" borderId="24" xfId="0" applyFont="1" applyBorder="1" applyAlignment="1" applyProtection="1">
      <alignment horizontal="right" vertical="center"/>
      <protection locked="0"/>
    </xf>
    <xf numFmtId="43" fontId="1" fillId="2" borderId="12" xfId="0" applyNumberFormat="1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2" fillId="6" borderId="19" xfId="0" applyFont="1" applyFill="1" applyBorder="1" applyAlignment="1" applyProtection="1">
      <alignment horizontal="left" vertical="center" wrapText="1"/>
      <protection locked="0"/>
    </xf>
    <xf numFmtId="0" fontId="12" fillId="6" borderId="7" xfId="0" applyFont="1" applyFill="1" applyBorder="1" applyAlignment="1" applyProtection="1">
      <alignment horizontal="left" vertical="center" wrapText="1"/>
      <protection locked="0"/>
    </xf>
    <xf numFmtId="43" fontId="0" fillId="6" borderId="36" xfId="0" applyNumberFormat="1" applyFill="1" applyBorder="1" applyAlignment="1">
      <alignment horizontal="center" vertical="center"/>
    </xf>
    <xf numFmtId="0" fontId="0" fillId="6" borderId="77" xfId="0" applyFill="1" applyBorder="1" applyAlignment="1">
      <alignment horizontal="center" vertical="center"/>
    </xf>
  </cellXfs>
  <cellStyles count="3">
    <cellStyle name="Normal" xfId="0" builtinId="0"/>
    <cellStyle name="Vírgula" xfId="1" builtinId="3"/>
    <cellStyle name="Vírgula 2" xfId="2" xr:uid="{8D54800F-5E6D-4916-9B25-43A1BB3005B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114300</xdr:colOff>
      <xdr:row>1</xdr:row>
      <xdr:rowOff>66676</xdr:rowOff>
    </xdr:from>
    <xdr:to>
      <xdr:col>1</xdr:col>
      <xdr:colOff>457200</xdr:colOff>
      <xdr:row>3</xdr:row>
      <xdr:rowOff>15151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552451"/>
          <a:ext cx="342900" cy="33219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W262"/>
  <sheetViews>
    <sheetView showGridLines="0" tabSelected="1" topLeftCell="A194" zoomScale="80" zoomScaleNormal="80" zoomScaleSheetLayoutView="80" workbookViewId="0">
      <selection activeCell="X221" sqref="X221"/>
    </sheetView>
  </sheetViews>
  <sheetFormatPr defaultColWidth="9.109375" defaultRowHeight="20.100000000000001" customHeight="1" x14ac:dyDescent="0.3"/>
  <cols>
    <col min="1" max="1" width="4.5546875" customWidth="1"/>
    <col min="2" max="4" width="8.6640625" customWidth="1"/>
    <col min="5" max="5" width="4.6640625" customWidth="1"/>
    <col min="6" max="8" width="8.6640625" customWidth="1"/>
    <col min="9" max="9" width="16.5546875" customWidth="1"/>
    <col min="10" max="14" width="10.6640625" customWidth="1"/>
    <col min="15" max="16" width="12.6640625" customWidth="1"/>
    <col min="17" max="19" width="10.6640625" customWidth="1"/>
    <col min="20" max="20" width="11.88671875" bestFit="1" customWidth="1"/>
    <col min="21" max="21" width="3.5546875" customWidth="1"/>
    <col min="24" max="24" width="19.5546875" customWidth="1"/>
  </cols>
  <sheetData>
    <row r="1" spans="2:23" ht="21" customHeight="1" thickBot="1" x14ac:dyDescent="0.35">
      <c r="B1" s="323" t="s">
        <v>0</v>
      </c>
      <c r="C1" s="324"/>
      <c r="D1" s="324"/>
      <c r="E1" s="324"/>
      <c r="F1" s="324"/>
      <c r="G1" s="324"/>
      <c r="H1" s="324"/>
      <c r="I1" s="324"/>
      <c r="J1" s="324"/>
      <c r="K1" s="324"/>
      <c r="L1" s="324"/>
      <c r="M1" s="324"/>
      <c r="N1" s="324"/>
      <c r="O1" s="324"/>
      <c r="P1" s="324"/>
      <c r="Q1" s="324"/>
      <c r="R1" s="324"/>
      <c r="S1" s="324"/>
      <c r="T1" s="325"/>
    </row>
    <row r="2" spans="2:23" ht="15" customHeight="1" x14ac:dyDescent="0.3">
      <c r="B2" s="422"/>
      <c r="C2" s="339" t="s">
        <v>1</v>
      </c>
      <c r="D2" s="340"/>
      <c r="E2" s="340"/>
      <c r="F2" s="340"/>
      <c r="G2" s="340"/>
      <c r="H2" s="340"/>
      <c r="I2" s="340"/>
      <c r="J2" s="340"/>
      <c r="K2" s="340"/>
      <c r="L2" s="340"/>
      <c r="M2" s="340"/>
      <c r="N2" s="340"/>
      <c r="O2" s="340"/>
      <c r="P2" s="340"/>
      <c r="Q2" s="340"/>
      <c r="R2" s="340"/>
      <c r="S2" s="340"/>
      <c r="T2" s="341"/>
    </row>
    <row r="3" spans="2:23" ht="15" customHeight="1" thickBot="1" x14ac:dyDescent="0.35">
      <c r="B3" s="423"/>
      <c r="C3" s="342"/>
      <c r="D3" s="343"/>
      <c r="E3" s="343"/>
      <c r="F3" s="343"/>
      <c r="G3" s="343"/>
      <c r="H3" s="343"/>
      <c r="I3" s="343"/>
      <c r="J3" s="343"/>
      <c r="K3" s="343"/>
      <c r="L3" s="343"/>
      <c r="M3" s="343"/>
      <c r="N3" s="343"/>
      <c r="O3" s="343"/>
      <c r="P3" s="343"/>
      <c r="Q3" s="343"/>
      <c r="R3" s="343"/>
      <c r="S3" s="343"/>
      <c r="T3" s="344"/>
    </row>
    <row r="4" spans="2:23" ht="15" customHeight="1" x14ac:dyDescent="0.3">
      <c r="B4" s="345" t="s">
        <v>2</v>
      </c>
      <c r="C4" s="346"/>
      <c r="D4" s="346"/>
      <c r="E4" s="346"/>
      <c r="F4" s="346"/>
      <c r="G4" s="346"/>
      <c r="H4" s="346"/>
      <c r="I4" s="346"/>
      <c r="J4" s="346"/>
      <c r="K4" s="346"/>
      <c r="L4" s="346"/>
      <c r="M4" s="346"/>
      <c r="N4" s="346"/>
      <c r="O4" s="346"/>
      <c r="P4" s="346"/>
      <c r="Q4" s="346"/>
      <c r="R4" s="346"/>
      <c r="S4" s="346"/>
      <c r="T4" s="347"/>
    </row>
    <row r="5" spans="2:23" ht="15" customHeight="1" thickBot="1" x14ac:dyDescent="0.35">
      <c r="B5" s="351" t="s">
        <v>3</v>
      </c>
      <c r="C5" s="203"/>
      <c r="D5" s="203"/>
      <c r="E5" s="203"/>
      <c r="F5" s="203"/>
      <c r="G5" s="203"/>
      <c r="H5" s="203"/>
      <c r="I5" s="203"/>
      <c r="J5" s="203"/>
      <c r="K5" s="203"/>
      <c r="L5" s="203"/>
      <c r="M5" s="203"/>
      <c r="N5" s="203"/>
      <c r="O5" s="203"/>
      <c r="P5" s="203"/>
      <c r="Q5" s="203"/>
      <c r="R5" s="203"/>
      <c r="S5" s="203"/>
      <c r="T5" s="352"/>
    </row>
    <row r="6" spans="2:23" ht="15" customHeight="1" x14ac:dyDescent="0.3">
      <c r="B6" s="137" t="s">
        <v>4</v>
      </c>
      <c r="C6" s="138"/>
      <c r="D6" s="138"/>
      <c r="E6" s="138"/>
      <c r="F6" s="138"/>
      <c r="G6" s="138"/>
      <c r="H6" s="138"/>
      <c r="I6" s="138"/>
      <c r="J6" s="138"/>
      <c r="K6" s="138"/>
      <c r="L6" s="138"/>
      <c r="M6" s="138"/>
      <c r="N6" s="138"/>
      <c r="O6" s="138"/>
      <c r="P6" s="138"/>
      <c r="Q6" s="138"/>
      <c r="R6" s="138"/>
      <c r="S6" s="138"/>
      <c r="T6" s="139"/>
    </row>
    <row r="7" spans="2:23" ht="24" customHeight="1" x14ac:dyDescent="0.3">
      <c r="B7" s="461" t="s">
        <v>5</v>
      </c>
      <c r="C7" s="462"/>
      <c r="D7" s="462"/>
      <c r="E7" s="271"/>
      <c r="F7" s="271"/>
      <c r="G7" s="271"/>
      <c r="H7" s="271"/>
      <c r="I7" s="271"/>
      <c r="J7" s="271"/>
      <c r="K7" s="271"/>
      <c r="L7" s="271"/>
      <c r="M7" s="271"/>
      <c r="N7" s="271"/>
      <c r="O7" s="271"/>
      <c r="P7" s="271"/>
      <c r="Q7" s="271"/>
      <c r="R7" s="271"/>
      <c r="S7" s="271"/>
      <c r="T7" s="463"/>
    </row>
    <row r="8" spans="2:23" ht="51" customHeight="1" x14ac:dyDescent="0.3">
      <c r="B8" s="495" t="s">
        <v>6</v>
      </c>
      <c r="C8" s="496"/>
      <c r="D8" s="496"/>
      <c r="E8" s="497"/>
      <c r="F8" s="497"/>
      <c r="G8" s="497"/>
      <c r="H8" s="497"/>
      <c r="I8" s="497"/>
      <c r="J8" s="497"/>
      <c r="K8" s="497"/>
      <c r="L8" s="497"/>
      <c r="M8" s="497"/>
      <c r="N8" s="497"/>
      <c r="O8" s="497"/>
      <c r="P8" s="497"/>
      <c r="Q8" s="497"/>
      <c r="R8" s="497"/>
      <c r="S8" s="497"/>
      <c r="T8" s="498"/>
    </row>
    <row r="9" spans="2:23" ht="38.25" customHeight="1" x14ac:dyDescent="0.3">
      <c r="B9" s="493" t="s">
        <v>7</v>
      </c>
      <c r="C9" s="494"/>
      <c r="D9" s="494"/>
      <c r="E9" s="497"/>
      <c r="F9" s="497"/>
      <c r="G9" s="497"/>
      <c r="H9" s="497"/>
      <c r="I9" s="497"/>
      <c r="J9" s="497"/>
      <c r="K9" s="497"/>
      <c r="L9" s="497"/>
      <c r="M9" s="497"/>
      <c r="N9" s="497"/>
      <c r="O9" s="497"/>
      <c r="P9" s="497"/>
      <c r="Q9" s="497"/>
      <c r="R9" s="497"/>
      <c r="S9" s="497"/>
      <c r="T9" s="498"/>
    </row>
    <row r="10" spans="2:23" ht="26.25" customHeight="1" thickBot="1" x14ac:dyDescent="0.35">
      <c r="B10" s="459" t="s">
        <v>8</v>
      </c>
      <c r="C10" s="460"/>
      <c r="D10" s="460"/>
      <c r="E10" s="457" t="s">
        <v>9</v>
      </c>
      <c r="F10" s="457"/>
      <c r="G10" s="457"/>
      <c r="H10" s="457"/>
      <c r="I10" s="457"/>
      <c r="J10" s="457"/>
      <c r="K10" s="457"/>
      <c r="L10" s="457"/>
      <c r="M10" s="457"/>
      <c r="N10" s="457"/>
      <c r="O10" s="457"/>
      <c r="P10" s="457"/>
      <c r="Q10" s="457"/>
      <c r="R10" s="457"/>
      <c r="S10" s="457"/>
      <c r="T10" s="458"/>
    </row>
    <row r="11" spans="2:23" ht="33.75" customHeight="1" thickBot="1" x14ac:dyDescent="0.35">
      <c r="B11" s="122" t="s">
        <v>10</v>
      </c>
      <c r="C11" s="123"/>
      <c r="D11" s="123"/>
      <c r="E11" s="123"/>
      <c r="F11" s="123"/>
      <c r="G11" s="123"/>
      <c r="H11" s="123"/>
      <c r="I11" s="123"/>
      <c r="J11" s="123"/>
      <c r="K11" s="123"/>
      <c r="L11" s="123"/>
      <c r="M11" s="123"/>
      <c r="N11" s="123"/>
      <c r="O11" s="123"/>
      <c r="P11" s="123"/>
      <c r="Q11" s="123"/>
      <c r="R11" s="123"/>
      <c r="S11" s="123"/>
      <c r="T11" s="124"/>
    </row>
    <row r="12" spans="2:23" ht="15" customHeight="1" thickBot="1" x14ac:dyDescent="0.35">
      <c r="B12" s="54"/>
      <c r="C12" s="54"/>
      <c r="D12" s="54"/>
      <c r="E12" s="54"/>
      <c r="F12" s="54"/>
      <c r="G12" s="54"/>
      <c r="H12" s="54"/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</row>
    <row r="13" spans="2:23" ht="15" customHeight="1" x14ac:dyDescent="0.3">
      <c r="B13" s="137" t="s">
        <v>11</v>
      </c>
      <c r="C13" s="138"/>
      <c r="D13" s="138"/>
      <c r="E13" s="138"/>
      <c r="F13" s="138"/>
      <c r="G13" s="138"/>
      <c r="H13" s="138"/>
      <c r="I13" s="138"/>
      <c r="J13" s="138"/>
      <c r="K13" s="138"/>
      <c r="L13" s="138"/>
      <c r="M13" s="138"/>
      <c r="N13" s="138"/>
      <c r="O13" s="138"/>
      <c r="P13" s="138"/>
      <c r="Q13" s="139"/>
      <c r="R13" s="125" t="s">
        <v>12</v>
      </c>
      <c r="S13" s="126"/>
      <c r="T13" s="127"/>
    </row>
    <row r="14" spans="2:23" ht="42" customHeight="1" x14ac:dyDescent="0.3">
      <c r="B14" s="406" t="s">
        <v>13</v>
      </c>
      <c r="C14" s="407"/>
      <c r="D14" s="407"/>
      <c r="E14" s="283"/>
      <c r="F14" s="283"/>
      <c r="G14" s="283"/>
      <c r="H14" s="283"/>
      <c r="I14" s="283"/>
      <c r="J14" s="283"/>
      <c r="K14" s="283"/>
      <c r="L14" s="283"/>
      <c r="M14" s="283"/>
      <c r="N14" s="283"/>
      <c r="O14" s="283"/>
      <c r="P14" s="283"/>
      <c r="Q14" s="412"/>
      <c r="R14" s="128"/>
      <c r="S14" s="129"/>
      <c r="T14" s="130"/>
    </row>
    <row r="15" spans="2:23" ht="24.75" customHeight="1" thickBot="1" x14ac:dyDescent="0.35">
      <c r="B15" s="464" t="s">
        <v>14</v>
      </c>
      <c r="C15" s="465"/>
      <c r="D15" s="465"/>
      <c r="E15" s="404"/>
      <c r="F15" s="404"/>
      <c r="G15" s="404"/>
      <c r="H15" s="404"/>
      <c r="I15" s="404"/>
      <c r="J15" s="404"/>
      <c r="K15" s="404"/>
      <c r="L15" s="404"/>
      <c r="M15" s="404"/>
      <c r="N15" s="404"/>
      <c r="O15" s="404"/>
      <c r="P15" s="404"/>
      <c r="Q15" s="405"/>
      <c r="R15" s="131"/>
      <c r="S15" s="132"/>
      <c r="T15" s="133"/>
    </row>
    <row r="16" spans="2:23" ht="15" customHeight="1" thickBot="1" x14ac:dyDescent="0.35">
      <c r="B16" s="54"/>
      <c r="C16" s="54"/>
      <c r="D16" s="54"/>
      <c r="E16" s="54"/>
      <c r="F16" s="54"/>
      <c r="G16" s="54"/>
      <c r="H16" s="54"/>
      <c r="I16" s="54"/>
      <c r="J16" s="54"/>
      <c r="K16" s="54"/>
      <c r="L16" s="54"/>
      <c r="M16" s="54"/>
      <c r="N16" s="54"/>
      <c r="O16" s="54"/>
      <c r="P16" s="54"/>
      <c r="Q16" s="54"/>
      <c r="R16" s="53"/>
      <c r="S16" s="53"/>
      <c r="T16" s="53"/>
      <c r="W16" s="8"/>
    </row>
    <row r="17" spans="2:21" ht="15" customHeight="1" x14ac:dyDescent="0.3">
      <c r="B17" s="137" t="s">
        <v>15</v>
      </c>
      <c r="C17" s="138"/>
      <c r="D17" s="138"/>
      <c r="E17" s="138"/>
      <c r="F17" s="138"/>
      <c r="G17" s="138"/>
      <c r="H17" s="138"/>
      <c r="I17" s="138"/>
      <c r="J17" s="138"/>
      <c r="K17" s="138"/>
      <c r="L17" s="138"/>
      <c r="M17" s="138"/>
      <c r="N17" s="138"/>
      <c r="O17" s="138"/>
      <c r="P17" s="138"/>
      <c r="Q17" s="138"/>
      <c r="R17" s="138"/>
      <c r="S17" s="138"/>
      <c r="T17" s="139"/>
    </row>
    <row r="18" spans="2:21" ht="15" customHeight="1" x14ac:dyDescent="0.3">
      <c r="B18" s="406" t="s">
        <v>16</v>
      </c>
      <c r="C18" s="407"/>
      <c r="D18" s="407"/>
      <c r="E18" s="283"/>
      <c r="F18" s="283"/>
      <c r="G18" s="283"/>
      <c r="H18" s="283"/>
      <c r="I18" s="283"/>
      <c r="J18" s="283"/>
      <c r="K18" s="283"/>
      <c r="L18" s="283"/>
      <c r="M18" s="283"/>
      <c r="N18" s="283"/>
      <c r="O18" s="283"/>
      <c r="P18" s="283"/>
      <c r="Q18" s="283"/>
      <c r="R18" s="283"/>
      <c r="S18" s="283"/>
      <c r="T18" s="412"/>
    </row>
    <row r="19" spans="2:21" ht="15" customHeight="1" x14ac:dyDescent="0.3">
      <c r="B19" s="408" t="s">
        <v>17</v>
      </c>
      <c r="C19" s="409"/>
      <c r="D19" s="409"/>
      <c r="E19" s="76"/>
      <c r="F19" s="76"/>
      <c r="G19" s="76"/>
      <c r="H19" s="76"/>
      <c r="I19" s="76"/>
      <c r="J19" s="76"/>
      <c r="K19" s="76"/>
      <c r="L19" s="76"/>
      <c r="M19" s="76"/>
      <c r="N19" s="76"/>
      <c r="O19" s="76"/>
      <c r="P19" s="76"/>
      <c r="Q19" s="76"/>
      <c r="R19" s="76"/>
      <c r="S19" s="76"/>
      <c r="T19" s="413"/>
    </row>
    <row r="20" spans="2:21" ht="15" customHeight="1" x14ac:dyDescent="0.3">
      <c r="B20" s="410" t="s">
        <v>18</v>
      </c>
      <c r="C20" s="411"/>
      <c r="D20" s="411"/>
      <c r="E20" s="414"/>
      <c r="F20" s="414"/>
      <c r="G20" s="414"/>
      <c r="H20" s="414"/>
      <c r="I20" s="414"/>
      <c r="J20" s="414"/>
      <c r="K20" s="414"/>
      <c r="L20" s="414"/>
      <c r="M20" s="414"/>
      <c r="N20" s="414"/>
      <c r="O20" s="414"/>
      <c r="P20" s="414"/>
      <c r="Q20" s="414"/>
      <c r="R20" s="414"/>
      <c r="S20" s="414"/>
      <c r="T20" s="415"/>
    </row>
    <row r="21" spans="2:21" ht="15" customHeight="1" thickBot="1" x14ac:dyDescent="0.35">
      <c r="B21" s="473" t="s">
        <v>19</v>
      </c>
      <c r="C21" s="474"/>
      <c r="D21" s="474"/>
      <c r="E21" s="475"/>
      <c r="F21" s="475"/>
      <c r="G21" s="475"/>
      <c r="H21" s="475"/>
      <c r="I21" s="475"/>
      <c r="J21" s="475"/>
      <c r="K21" s="475"/>
      <c r="L21" s="475"/>
      <c r="M21" s="475"/>
      <c r="N21" s="475"/>
      <c r="O21" s="475"/>
      <c r="P21" s="475"/>
      <c r="Q21" s="475"/>
      <c r="R21" s="475"/>
      <c r="S21" s="475"/>
      <c r="T21" s="476"/>
    </row>
    <row r="22" spans="2:21" ht="15" customHeight="1" thickBot="1" x14ac:dyDescent="0.35"/>
    <row r="23" spans="2:21" ht="15" customHeight="1" x14ac:dyDescent="0.3">
      <c r="B23" s="171" t="s">
        <v>20</v>
      </c>
      <c r="C23" s="172"/>
      <c r="D23" s="172"/>
      <c r="E23" s="172"/>
      <c r="F23" s="172"/>
      <c r="G23" s="172"/>
      <c r="H23" s="172"/>
      <c r="I23" s="172"/>
      <c r="J23" s="172"/>
      <c r="K23" s="172"/>
      <c r="L23" s="172"/>
      <c r="M23" s="172"/>
      <c r="N23" s="172"/>
      <c r="O23" s="172"/>
      <c r="P23" s="172"/>
      <c r="Q23" s="172"/>
      <c r="R23" s="172"/>
      <c r="S23" s="172"/>
      <c r="T23" s="173"/>
    </row>
    <row r="24" spans="2:21" ht="60.75" customHeight="1" thickBot="1" x14ac:dyDescent="0.35">
      <c r="B24" s="134"/>
      <c r="C24" s="135"/>
      <c r="D24" s="135"/>
      <c r="E24" s="135"/>
      <c r="F24" s="135"/>
      <c r="G24" s="135"/>
      <c r="H24" s="135"/>
      <c r="I24" s="135"/>
      <c r="J24" s="135"/>
      <c r="K24" s="135"/>
      <c r="L24" s="135"/>
      <c r="M24" s="135"/>
      <c r="N24" s="135"/>
      <c r="O24" s="135"/>
      <c r="P24" s="135"/>
      <c r="Q24" s="135"/>
      <c r="R24" s="135"/>
      <c r="S24" s="135"/>
      <c r="T24" s="136"/>
    </row>
    <row r="25" spans="2:21" ht="15" customHeight="1" thickBot="1" x14ac:dyDescent="0.35"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</row>
    <row r="26" spans="2:21" ht="15" customHeight="1" x14ac:dyDescent="0.3">
      <c r="B26" s="137" t="s">
        <v>21</v>
      </c>
      <c r="C26" s="138"/>
      <c r="D26" s="138"/>
      <c r="E26" s="138"/>
      <c r="F26" s="138"/>
      <c r="G26" s="138"/>
      <c r="H26" s="138"/>
      <c r="I26" s="138"/>
      <c r="J26" s="138"/>
      <c r="K26" s="138"/>
      <c r="L26" s="138"/>
      <c r="M26" s="138"/>
      <c r="N26" s="138"/>
      <c r="O26" s="138"/>
      <c r="P26" s="138"/>
      <c r="Q26" s="138"/>
      <c r="R26" s="138"/>
      <c r="S26" s="138"/>
      <c r="T26" s="139"/>
    </row>
    <row r="27" spans="2:21" ht="15" customHeight="1" x14ac:dyDescent="0.3">
      <c r="B27" s="21" t="s">
        <v>22</v>
      </c>
      <c r="C27" s="146">
        <f>S124</f>
        <v>0</v>
      </c>
      <c r="D27" s="146"/>
      <c r="E27" s="34"/>
      <c r="F27" s="77" t="s">
        <v>23</v>
      </c>
      <c r="G27" s="77"/>
      <c r="H27" s="77"/>
      <c r="I27" s="77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5"/>
    </row>
    <row r="28" spans="2:21" ht="15" customHeight="1" x14ac:dyDescent="0.3">
      <c r="B28" s="75" t="s">
        <v>24</v>
      </c>
      <c r="C28" s="76"/>
      <c r="D28" s="76"/>
      <c r="E28" s="76"/>
      <c r="F28" s="76"/>
      <c r="G28" s="76"/>
      <c r="H28" s="76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5"/>
    </row>
    <row r="29" spans="2:21" ht="15" customHeight="1" thickBot="1" x14ac:dyDescent="0.35">
      <c r="B29" s="424" t="s">
        <v>25</v>
      </c>
      <c r="C29" s="425"/>
      <c r="D29" s="149"/>
      <c r="E29" s="149"/>
      <c r="F29" s="149"/>
      <c r="G29" s="59"/>
      <c r="H29" s="149"/>
      <c r="I29" s="149"/>
      <c r="J29" s="149"/>
      <c r="K29" s="149"/>
      <c r="L29" s="149"/>
      <c r="M29" s="149"/>
      <c r="N29" s="22"/>
      <c r="O29" s="22"/>
      <c r="P29" s="425" t="s">
        <v>26</v>
      </c>
      <c r="Q29" s="425"/>
      <c r="R29" s="147">
        <f>C27+D29</f>
        <v>0</v>
      </c>
      <c r="S29" s="147"/>
      <c r="T29" s="148"/>
    </row>
    <row r="30" spans="2:21" ht="15" customHeight="1" thickBot="1" x14ac:dyDescent="0.35">
      <c r="B30" s="30"/>
      <c r="C30" s="59"/>
      <c r="D30" s="52"/>
      <c r="E30" s="52"/>
      <c r="F30" s="52"/>
      <c r="G30" s="59"/>
      <c r="H30" s="52"/>
      <c r="I30" s="52"/>
      <c r="J30" s="52"/>
      <c r="K30" s="52"/>
      <c r="L30" s="52"/>
      <c r="M30" s="52"/>
      <c r="N30" s="22"/>
      <c r="O30" s="22"/>
      <c r="P30" s="59"/>
      <c r="Q30" s="59"/>
      <c r="R30" s="59"/>
      <c r="S30" s="59"/>
      <c r="T30" s="59"/>
      <c r="U30" s="31"/>
    </row>
    <row r="31" spans="2:21" ht="31.5" customHeight="1" x14ac:dyDescent="0.3">
      <c r="B31" s="186" t="s">
        <v>27</v>
      </c>
      <c r="C31" s="187"/>
      <c r="D31" s="187"/>
      <c r="E31" s="187"/>
      <c r="F31" s="187"/>
      <c r="G31" s="187"/>
      <c r="H31" s="187"/>
      <c r="I31" s="187"/>
      <c r="J31" s="187"/>
      <c r="K31" s="187"/>
      <c r="L31" s="187"/>
      <c r="M31" s="187"/>
      <c r="N31" s="187"/>
      <c r="O31" s="187"/>
      <c r="P31" s="187"/>
      <c r="Q31" s="187"/>
      <c r="R31" s="187"/>
      <c r="S31" s="187"/>
      <c r="T31" s="188"/>
      <c r="U31" s="31"/>
    </row>
    <row r="32" spans="2:21" ht="93" customHeight="1" thickBot="1" x14ac:dyDescent="0.35">
      <c r="B32" s="180"/>
      <c r="C32" s="181"/>
      <c r="D32" s="181"/>
      <c r="E32" s="181"/>
      <c r="F32" s="181"/>
      <c r="G32" s="181"/>
      <c r="H32" s="181"/>
      <c r="I32" s="181"/>
      <c r="J32" s="181"/>
      <c r="K32" s="181"/>
      <c r="L32" s="181"/>
      <c r="M32" s="181"/>
      <c r="N32" s="181"/>
      <c r="O32" s="181"/>
      <c r="P32" s="181"/>
      <c r="Q32" s="181"/>
      <c r="R32" s="181"/>
      <c r="S32" s="181"/>
      <c r="T32" s="182"/>
    </row>
    <row r="33" spans="2:20" ht="15" customHeight="1" thickBot="1" x14ac:dyDescent="0.35">
      <c r="B33" s="54"/>
      <c r="C33" s="54"/>
      <c r="D33" s="54"/>
      <c r="E33" s="54"/>
      <c r="F33" s="54"/>
      <c r="G33" s="54"/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</row>
    <row r="34" spans="2:20" ht="15" customHeight="1" x14ac:dyDescent="0.3">
      <c r="B34" s="183" t="s">
        <v>28</v>
      </c>
      <c r="C34" s="184"/>
      <c r="D34" s="184"/>
      <c r="E34" s="184"/>
      <c r="F34" s="184"/>
      <c r="G34" s="184"/>
      <c r="H34" s="184"/>
      <c r="I34" s="184"/>
      <c r="J34" s="184"/>
      <c r="K34" s="184"/>
      <c r="L34" s="184"/>
      <c r="M34" s="184"/>
      <c r="N34" s="184"/>
      <c r="O34" s="184"/>
      <c r="P34" s="184"/>
      <c r="Q34" s="184"/>
      <c r="R34" s="184"/>
      <c r="S34" s="184"/>
      <c r="T34" s="185"/>
    </row>
    <row r="35" spans="2:20" ht="124.5" customHeight="1" thickBot="1" x14ac:dyDescent="0.35">
      <c r="B35" s="180"/>
      <c r="C35" s="181"/>
      <c r="D35" s="181"/>
      <c r="E35" s="181"/>
      <c r="F35" s="181"/>
      <c r="G35" s="181"/>
      <c r="H35" s="181"/>
      <c r="I35" s="181"/>
      <c r="J35" s="181"/>
      <c r="K35" s="181"/>
      <c r="L35" s="181"/>
      <c r="M35" s="181"/>
      <c r="N35" s="181"/>
      <c r="O35" s="181"/>
      <c r="P35" s="181"/>
      <c r="Q35" s="181"/>
      <c r="R35" s="181"/>
      <c r="S35" s="181"/>
      <c r="T35" s="182"/>
    </row>
    <row r="36" spans="2:20" ht="15" customHeight="1" thickBot="1" x14ac:dyDescent="0.35"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</row>
    <row r="37" spans="2:20" ht="15" customHeight="1" x14ac:dyDescent="0.3">
      <c r="B37" s="177" t="s">
        <v>29</v>
      </c>
      <c r="C37" s="178"/>
      <c r="D37" s="178"/>
      <c r="E37" s="178"/>
      <c r="F37" s="178"/>
      <c r="G37" s="178"/>
      <c r="H37" s="178"/>
      <c r="I37" s="178"/>
      <c r="J37" s="178"/>
      <c r="K37" s="178"/>
      <c r="L37" s="178"/>
      <c r="M37" s="178"/>
      <c r="N37" s="178"/>
      <c r="O37" s="178"/>
      <c r="P37" s="178"/>
      <c r="Q37" s="178"/>
      <c r="R37" s="178"/>
      <c r="S37" s="178"/>
      <c r="T37" s="179"/>
    </row>
    <row r="38" spans="2:20" ht="93" customHeight="1" thickBot="1" x14ac:dyDescent="0.35">
      <c r="B38" s="174"/>
      <c r="C38" s="175"/>
      <c r="D38" s="175"/>
      <c r="E38" s="175"/>
      <c r="F38" s="175"/>
      <c r="G38" s="175"/>
      <c r="H38" s="175"/>
      <c r="I38" s="175"/>
      <c r="J38" s="175"/>
      <c r="K38" s="175"/>
      <c r="L38" s="175"/>
      <c r="M38" s="175"/>
      <c r="N38" s="175"/>
      <c r="O38" s="175"/>
      <c r="P38" s="175"/>
      <c r="Q38" s="175"/>
      <c r="R38" s="175"/>
      <c r="S38" s="175"/>
      <c r="T38" s="176"/>
    </row>
    <row r="39" spans="2:20" ht="15" customHeight="1" thickBot="1" x14ac:dyDescent="0.35"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</row>
    <row r="40" spans="2:20" ht="21.75" customHeight="1" x14ac:dyDescent="0.3">
      <c r="B40" s="150" t="s">
        <v>30</v>
      </c>
      <c r="C40" s="151"/>
      <c r="D40" s="151"/>
      <c r="E40" s="151"/>
      <c r="F40" s="151"/>
      <c r="G40" s="151"/>
      <c r="H40" s="151"/>
      <c r="I40" s="151"/>
      <c r="J40" s="151"/>
      <c r="K40" s="151"/>
      <c r="L40" s="151"/>
      <c r="M40" s="151"/>
      <c r="N40" s="151"/>
      <c r="O40" s="151"/>
      <c r="P40" s="151"/>
      <c r="Q40" s="151"/>
      <c r="R40" s="151"/>
      <c r="S40" s="151"/>
      <c r="T40" s="152"/>
    </row>
    <row r="41" spans="2:20" ht="15" customHeight="1" x14ac:dyDescent="0.3">
      <c r="B41" s="189" t="s">
        <v>31</v>
      </c>
      <c r="C41" s="190"/>
      <c r="D41" s="190"/>
      <c r="E41" s="190"/>
      <c r="F41" s="190"/>
      <c r="G41" s="190"/>
      <c r="H41" s="191"/>
      <c r="I41" s="37" t="s">
        <v>32</v>
      </c>
      <c r="J41" s="37" t="s">
        <v>33</v>
      </c>
      <c r="K41" s="37" t="s">
        <v>34</v>
      </c>
      <c r="L41" s="37" t="s">
        <v>35</v>
      </c>
      <c r="M41" s="37" t="s">
        <v>36</v>
      </c>
      <c r="N41" s="37" t="s">
        <v>37</v>
      </c>
      <c r="O41" s="37" t="s">
        <v>38</v>
      </c>
      <c r="P41" s="37" t="s">
        <v>39</v>
      </c>
      <c r="Q41" s="37" t="s">
        <v>40</v>
      </c>
      <c r="R41" s="37" t="s">
        <v>41</v>
      </c>
      <c r="S41" s="37" t="s">
        <v>42</v>
      </c>
      <c r="T41" s="40" t="s">
        <v>43</v>
      </c>
    </row>
    <row r="42" spans="2:20" ht="39" customHeight="1" x14ac:dyDescent="0.3">
      <c r="B42" s="44">
        <v>1</v>
      </c>
      <c r="C42" s="154"/>
      <c r="D42" s="154"/>
      <c r="E42" s="154"/>
      <c r="F42" s="154"/>
      <c r="G42" s="154"/>
      <c r="H42" s="155"/>
      <c r="I42" s="66"/>
      <c r="J42" s="66"/>
      <c r="K42" s="66"/>
      <c r="L42" s="66"/>
      <c r="M42" s="66"/>
      <c r="N42" s="66"/>
      <c r="O42" s="66"/>
      <c r="P42" s="66"/>
      <c r="Q42" s="66"/>
      <c r="R42" s="66"/>
      <c r="S42" s="66"/>
      <c r="T42" s="67"/>
    </row>
    <row r="43" spans="2:20" ht="39" customHeight="1" thickBot="1" x14ac:dyDescent="0.35">
      <c r="B43" s="69" t="s">
        <v>161</v>
      </c>
      <c r="C43" s="70"/>
      <c r="D43" s="70"/>
      <c r="E43" s="70"/>
      <c r="F43" s="70"/>
      <c r="G43" s="70"/>
      <c r="H43" s="71"/>
      <c r="I43" s="72"/>
      <c r="J43" s="73"/>
      <c r="K43" s="73"/>
      <c r="L43" s="73"/>
      <c r="M43" s="73"/>
      <c r="N43" s="73"/>
      <c r="O43" s="73"/>
      <c r="P43" s="73"/>
      <c r="Q43" s="73"/>
      <c r="R43" s="73"/>
      <c r="S43" s="73"/>
      <c r="T43" s="74"/>
    </row>
    <row r="44" spans="2:20" ht="39" customHeight="1" x14ac:dyDescent="0.3">
      <c r="B44" s="44">
        <v>2</v>
      </c>
      <c r="C44" s="154"/>
      <c r="D44" s="154"/>
      <c r="E44" s="154"/>
      <c r="F44" s="154"/>
      <c r="G44" s="154"/>
      <c r="H44" s="155"/>
      <c r="I44" s="66"/>
      <c r="J44" s="66"/>
      <c r="K44" s="66"/>
      <c r="L44" s="66"/>
      <c r="M44" s="66"/>
      <c r="N44" s="66"/>
      <c r="O44" s="66"/>
      <c r="P44" s="66"/>
      <c r="Q44" s="66"/>
      <c r="R44" s="66"/>
      <c r="S44" s="66"/>
      <c r="T44" s="67"/>
    </row>
    <row r="45" spans="2:20" ht="39" customHeight="1" thickBot="1" x14ac:dyDescent="0.35">
      <c r="B45" s="69" t="s">
        <v>162</v>
      </c>
      <c r="C45" s="70"/>
      <c r="D45" s="70"/>
      <c r="E45" s="70"/>
      <c r="F45" s="70"/>
      <c r="G45" s="70"/>
      <c r="H45" s="71"/>
      <c r="I45" s="72"/>
      <c r="J45" s="73"/>
      <c r="K45" s="73"/>
      <c r="L45" s="73"/>
      <c r="M45" s="73"/>
      <c r="N45" s="73"/>
      <c r="O45" s="73"/>
      <c r="P45" s="73"/>
      <c r="Q45" s="73"/>
      <c r="R45" s="73"/>
      <c r="S45" s="73"/>
      <c r="T45" s="74"/>
    </row>
    <row r="46" spans="2:20" ht="39" customHeight="1" x14ac:dyDescent="0.3">
      <c r="B46" s="44">
        <v>3</v>
      </c>
      <c r="C46" s="154"/>
      <c r="D46" s="154"/>
      <c r="E46" s="154"/>
      <c r="F46" s="154"/>
      <c r="G46" s="154"/>
      <c r="H46" s="155"/>
      <c r="I46" s="66"/>
      <c r="J46" s="66"/>
      <c r="K46" s="66"/>
      <c r="L46" s="66"/>
      <c r="M46" s="66"/>
      <c r="N46" s="66"/>
      <c r="O46" s="66"/>
      <c r="P46" s="66"/>
      <c r="Q46" s="66"/>
      <c r="R46" s="66"/>
      <c r="S46" s="66"/>
      <c r="T46" s="67"/>
    </row>
    <row r="47" spans="2:20" ht="39" customHeight="1" thickBot="1" x14ac:dyDescent="0.35">
      <c r="B47" s="69" t="s">
        <v>163</v>
      </c>
      <c r="C47" s="70"/>
      <c r="D47" s="70"/>
      <c r="E47" s="70"/>
      <c r="F47" s="70"/>
      <c r="G47" s="70"/>
      <c r="H47" s="71"/>
      <c r="I47" s="72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4"/>
    </row>
    <row r="48" spans="2:20" ht="39" customHeight="1" x14ac:dyDescent="0.3">
      <c r="B48" s="44">
        <v>4</v>
      </c>
      <c r="C48" s="154"/>
      <c r="D48" s="154"/>
      <c r="E48" s="154"/>
      <c r="F48" s="154"/>
      <c r="G48" s="154"/>
      <c r="H48" s="155"/>
      <c r="I48" s="66"/>
      <c r="J48" s="66"/>
      <c r="K48" s="66"/>
      <c r="L48" s="66"/>
      <c r="M48" s="66"/>
      <c r="N48" s="66"/>
      <c r="O48" s="66"/>
      <c r="P48" s="66"/>
      <c r="Q48" s="66"/>
      <c r="R48" s="66"/>
      <c r="S48" s="66"/>
      <c r="T48" s="67"/>
    </row>
    <row r="49" spans="2:20" ht="39" customHeight="1" thickBot="1" x14ac:dyDescent="0.35">
      <c r="B49" s="69" t="s">
        <v>164</v>
      </c>
      <c r="C49" s="70"/>
      <c r="D49" s="70"/>
      <c r="E49" s="70"/>
      <c r="F49" s="70"/>
      <c r="G49" s="70"/>
      <c r="H49" s="71"/>
      <c r="I49" s="72"/>
      <c r="J49" s="73"/>
      <c r="K49" s="73"/>
      <c r="L49" s="73"/>
      <c r="M49" s="73"/>
      <c r="N49" s="73"/>
      <c r="O49" s="73"/>
      <c r="P49" s="73"/>
      <c r="Q49" s="73"/>
      <c r="R49" s="73"/>
      <c r="S49" s="73"/>
      <c r="T49" s="74"/>
    </row>
    <row r="50" spans="2:20" ht="39" customHeight="1" x14ac:dyDescent="0.3">
      <c r="B50" s="44">
        <v>5</v>
      </c>
      <c r="C50" s="154"/>
      <c r="D50" s="154"/>
      <c r="E50" s="154"/>
      <c r="F50" s="154"/>
      <c r="G50" s="154"/>
      <c r="H50" s="155"/>
      <c r="I50" s="66"/>
      <c r="J50" s="66"/>
      <c r="K50" s="66"/>
      <c r="L50" s="66"/>
      <c r="M50" s="66"/>
      <c r="N50" s="66"/>
      <c r="O50" s="66"/>
      <c r="P50" s="66"/>
      <c r="Q50" s="66"/>
      <c r="R50" s="66"/>
      <c r="S50" s="66"/>
      <c r="T50" s="67"/>
    </row>
    <row r="51" spans="2:20" ht="39" customHeight="1" thickBot="1" x14ac:dyDescent="0.35">
      <c r="B51" s="69" t="s">
        <v>165</v>
      </c>
      <c r="C51" s="70"/>
      <c r="D51" s="70"/>
      <c r="E51" s="70"/>
      <c r="F51" s="70"/>
      <c r="G51" s="70"/>
      <c r="H51" s="71"/>
      <c r="I51" s="72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4"/>
    </row>
    <row r="52" spans="2:20" ht="39" customHeight="1" thickBot="1" x14ac:dyDescent="0.35">
      <c r="B52" s="45">
        <v>6</v>
      </c>
      <c r="C52" s="156"/>
      <c r="D52" s="156"/>
      <c r="E52" s="156"/>
      <c r="F52" s="156"/>
      <c r="G52" s="156"/>
      <c r="H52" s="157"/>
      <c r="I52" s="68"/>
      <c r="J52" s="68"/>
      <c r="K52" s="68"/>
      <c r="L52" s="68"/>
      <c r="M52" s="68"/>
      <c r="N52" s="68"/>
      <c r="O52" s="68"/>
      <c r="P52" s="68"/>
      <c r="Q52" s="68"/>
      <c r="R52" s="68"/>
      <c r="S52" s="68"/>
      <c r="T52" s="67"/>
    </row>
    <row r="53" spans="2:20" ht="39" customHeight="1" thickBot="1" x14ac:dyDescent="0.35">
      <c r="B53" s="69" t="s">
        <v>166</v>
      </c>
      <c r="C53" s="70"/>
      <c r="D53" s="70"/>
      <c r="E53" s="70"/>
      <c r="F53" s="70"/>
      <c r="G53" s="70"/>
      <c r="H53" s="71"/>
      <c r="I53" s="72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4"/>
    </row>
    <row r="54" spans="2:20" ht="15" customHeight="1" thickBot="1" x14ac:dyDescent="0.35">
      <c r="B54" s="26"/>
      <c r="C54" s="26"/>
      <c r="D54" s="26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</row>
    <row r="55" spans="2:20" ht="20.25" customHeight="1" x14ac:dyDescent="0.3">
      <c r="B55" s="168" t="s">
        <v>44</v>
      </c>
      <c r="C55" s="169"/>
      <c r="D55" s="169"/>
      <c r="E55" s="169"/>
      <c r="F55" s="169"/>
      <c r="G55" s="169"/>
      <c r="H55" s="169"/>
      <c r="I55" s="169"/>
      <c r="J55" s="169"/>
      <c r="K55" s="169"/>
      <c r="L55" s="169"/>
      <c r="M55" s="169"/>
      <c r="N55" s="169"/>
      <c r="O55" s="169"/>
      <c r="P55" s="169"/>
      <c r="Q55" s="169"/>
      <c r="R55" s="169"/>
      <c r="S55" s="169"/>
      <c r="T55" s="170"/>
    </row>
    <row r="56" spans="2:20" ht="30.75" customHeight="1" thickBot="1" x14ac:dyDescent="0.35">
      <c r="B56" s="192" t="s">
        <v>45</v>
      </c>
      <c r="C56" s="193"/>
      <c r="D56" s="193"/>
      <c r="E56" s="193"/>
      <c r="F56" s="194" t="s">
        <v>46</v>
      </c>
      <c r="G56" s="193"/>
      <c r="H56" s="195"/>
      <c r="I56" s="37" t="s">
        <v>32</v>
      </c>
      <c r="J56" s="37" t="s">
        <v>33</v>
      </c>
      <c r="K56" s="37" t="s">
        <v>34</v>
      </c>
      <c r="L56" s="37" t="s">
        <v>35</v>
      </c>
      <c r="M56" s="37" t="s">
        <v>36</v>
      </c>
      <c r="N56" s="37" t="s">
        <v>37</v>
      </c>
      <c r="O56" s="37" t="s">
        <v>38</v>
      </c>
      <c r="P56" s="37" t="s">
        <v>39</v>
      </c>
      <c r="Q56" s="37" t="s">
        <v>40</v>
      </c>
      <c r="R56" s="37" t="s">
        <v>41</v>
      </c>
      <c r="S56" s="37" t="s">
        <v>42</v>
      </c>
      <c r="T56" s="40" t="s">
        <v>43</v>
      </c>
    </row>
    <row r="57" spans="2:20" ht="15.75" customHeight="1" x14ac:dyDescent="0.3">
      <c r="B57" s="94" t="s">
        <v>47</v>
      </c>
      <c r="C57" s="95"/>
      <c r="D57" s="158">
        <f>C42</f>
        <v>0</v>
      </c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R57" s="158"/>
      <c r="S57" s="158"/>
      <c r="T57" s="159"/>
    </row>
    <row r="58" spans="2:20" ht="18.75" customHeight="1" x14ac:dyDescent="0.3">
      <c r="B58" s="90"/>
      <c r="C58" s="82"/>
      <c r="D58" s="82"/>
      <c r="E58" s="83"/>
      <c r="F58" s="81"/>
      <c r="G58" s="82"/>
      <c r="H58" s="83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3"/>
    </row>
    <row r="59" spans="2:20" ht="15" customHeight="1" x14ac:dyDescent="0.3">
      <c r="B59" s="84"/>
      <c r="C59" s="85"/>
      <c r="D59" s="85"/>
      <c r="E59" s="86"/>
      <c r="F59" s="81"/>
      <c r="G59" s="82"/>
      <c r="H59" s="83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3"/>
    </row>
    <row r="60" spans="2:20" ht="15" customHeight="1" thickBot="1" x14ac:dyDescent="0.35">
      <c r="B60" s="78"/>
      <c r="C60" s="79"/>
      <c r="D60" s="79"/>
      <c r="E60" s="80"/>
      <c r="F60" s="91"/>
      <c r="G60" s="92"/>
      <c r="H60" s="93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6"/>
    </row>
    <row r="61" spans="2:20" ht="15" customHeight="1" x14ac:dyDescent="0.3">
      <c r="B61" s="94" t="s">
        <v>48</v>
      </c>
      <c r="C61" s="95"/>
      <c r="D61" s="96">
        <f>C44</f>
        <v>0</v>
      </c>
      <c r="E61" s="96"/>
      <c r="F61" s="96"/>
      <c r="G61" s="96"/>
      <c r="H61" s="96"/>
      <c r="I61" s="96"/>
      <c r="J61" s="96"/>
      <c r="K61" s="96"/>
      <c r="L61" s="96"/>
      <c r="M61" s="96"/>
      <c r="N61" s="96"/>
      <c r="O61" s="96"/>
      <c r="P61" s="96"/>
      <c r="Q61" s="96"/>
      <c r="R61" s="96"/>
      <c r="S61" s="96"/>
      <c r="T61" s="97"/>
    </row>
    <row r="62" spans="2:20" ht="15" customHeight="1" x14ac:dyDescent="0.3">
      <c r="B62" s="90"/>
      <c r="C62" s="82"/>
      <c r="D62" s="82"/>
      <c r="E62" s="83"/>
      <c r="F62" s="81"/>
      <c r="G62" s="82"/>
      <c r="H62" s="83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3"/>
    </row>
    <row r="63" spans="2:20" ht="15" customHeight="1" x14ac:dyDescent="0.3">
      <c r="B63" s="84"/>
      <c r="C63" s="85"/>
      <c r="D63" s="85"/>
      <c r="E63" s="86"/>
      <c r="F63" s="81"/>
      <c r="G63" s="82"/>
      <c r="H63" s="83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3"/>
    </row>
    <row r="64" spans="2:20" ht="15" customHeight="1" thickBot="1" x14ac:dyDescent="0.35">
      <c r="B64" s="140"/>
      <c r="C64" s="141"/>
      <c r="D64" s="141"/>
      <c r="E64" s="142"/>
      <c r="F64" s="143"/>
      <c r="G64" s="144"/>
      <c r="H64" s="145"/>
      <c r="I64" s="42"/>
      <c r="J64" s="42"/>
      <c r="K64" s="42"/>
      <c r="L64" s="42"/>
      <c r="M64" s="42"/>
      <c r="N64" s="42"/>
      <c r="O64" s="42"/>
      <c r="P64" s="42"/>
      <c r="Q64" s="42"/>
      <c r="R64" s="42"/>
      <c r="S64" s="42"/>
      <c r="T64" s="46"/>
    </row>
    <row r="65" spans="2:20" ht="13.5" customHeight="1" x14ac:dyDescent="0.3">
      <c r="B65" s="94" t="s">
        <v>49</v>
      </c>
      <c r="C65" s="95"/>
      <c r="D65" s="158">
        <f>C46</f>
        <v>0</v>
      </c>
      <c r="E65" s="158"/>
      <c r="F65" s="158"/>
      <c r="G65" s="158"/>
      <c r="H65" s="158"/>
      <c r="I65" s="158"/>
      <c r="J65" s="158"/>
      <c r="K65" s="158"/>
      <c r="L65" s="158"/>
      <c r="M65" s="158"/>
      <c r="N65" s="158"/>
      <c r="O65" s="158"/>
      <c r="P65" s="158"/>
      <c r="Q65" s="158"/>
      <c r="R65" s="158"/>
      <c r="S65" s="158"/>
      <c r="T65" s="159"/>
    </row>
    <row r="66" spans="2:20" ht="15" customHeight="1" x14ac:dyDescent="0.3">
      <c r="B66" s="90"/>
      <c r="C66" s="82"/>
      <c r="D66" s="82"/>
      <c r="E66" s="83"/>
      <c r="F66" s="81"/>
      <c r="G66" s="82"/>
      <c r="H66" s="83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3"/>
    </row>
    <row r="67" spans="2:20" ht="15" customHeight="1" x14ac:dyDescent="0.3">
      <c r="B67" s="84"/>
      <c r="C67" s="85"/>
      <c r="D67" s="85"/>
      <c r="E67" s="86"/>
      <c r="F67" s="81"/>
      <c r="G67" s="82"/>
      <c r="H67" s="83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3"/>
    </row>
    <row r="68" spans="2:20" ht="15" customHeight="1" thickBot="1" x14ac:dyDescent="0.35">
      <c r="B68" s="140"/>
      <c r="C68" s="141"/>
      <c r="D68" s="141"/>
      <c r="E68" s="142"/>
      <c r="F68" s="143"/>
      <c r="G68" s="144"/>
      <c r="H68" s="145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6"/>
    </row>
    <row r="69" spans="2:20" ht="15" customHeight="1" x14ac:dyDescent="0.3">
      <c r="B69" s="94" t="s">
        <v>50</v>
      </c>
      <c r="C69" s="95"/>
      <c r="D69" s="158">
        <f>C48</f>
        <v>0</v>
      </c>
      <c r="E69" s="158"/>
      <c r="F69" s="158"/>
      <c r="G69" s="158"/>
      <c r="H69" s="158"/>
      <c r="I69" s="158"/>
      <c r="J69" s="158"/>
      <c r="K69" s="158"/>
      <c r="L69" s="158"/>
      <c r="M69" s="158"/>
      <c r="N69" s="158"/>
      <c r="O69" s="158"/>
      <c r="P69" s="158"/>
      <c r="Q69" s="158"/>
      <c r="R69" s="158"/>
      <c r="S69" s="158"/>
      <c r="T69" s="159"/>
    </row>
    <row r="70" spans="2:20" ht="15" customHeight="1" x14ac:dyDescent="0.3">
      <c r="B70" s="90"/>
      <c r="C70" s="82"/>
      <c r="D70" s="82"/>
      <c r="E70" s="83"/>
      <c r="F70" s="81"/>
      <c r="G70" s="82"/>
      <c r="H70" s="83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3"/>
    </row>
    <row r="71" spans="2:20" ht="15" customHeight="1" x14ac:dyDescent="0.3">
      <c r="B71" s="84"/>
      <c r="C71" s="85"/>
      <c r="D71" s="85"/>
      <c r="E71" s="86"/>
      <c r="F71" s="81"/>
      <c r="G71" s="82"/>
      <c r="H71" s="83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3"/>
    </row>
    <row r="72" spans="2:20" ht="15" customHeight="1" thickBot="1" x14ac:dyDescent="0.35">
      <c r="B72" s="140"/>
      <c r="C72" s="141"/>
      <c r="D72" s="141"/>
      <c r="E72" s="142"/>
      <c r="F72" s="143"/>
      <c r="G72" s="144"/>
      <c r="H72" s="145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6"/>
    </row>
    <row r="73" spans="2:20" ht="15" customHeight="1" x14ac:dyDescent="0.3">
      <c r="B73" s="94" t="s">
        <v>51</v>
      </c>
      <c r="C73" s="95"/>
      <c r="D73" s="96">
        <f>C50</f>
        <v>0</v>
      </c>
      <c r="E73" s="96"/>
      <c r="F73" s="96"/>
      <c r="G73" s="96"/>
      <c r="H73" s="96"/>
      <c r="I73" s="96"/>
      <c r="J73" s="96"/>
      <c r="K73" s="96"/>
      <c r="L73" s="96"/>
      <c r="M73" s="96"/>
      <c r="N73" s="96"/>
      <c r="O73" s="96"/>
      <c r="P73" s="96"/>
      <c r="Q73" s="96"/>
      <c r="R73" s="96"/>
      <c r="S73" s="96"/>
      <c r="T73" s="97"/>
    </row>
    <row r="74" spans="2:20" ht="15" customHeight="1" x14ac:dyDescent="0.3">
      <c r="B74" s="90"/>
      <c r="C74" s="82"/>
      <c r="D74" s="82"/>
      <c r="E74" s="83"/>
      <c r="F74" s="81"/>
      <c r="G74" s="82"/>
      <c r="H74" s="83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3"/>
    </row>
    <row r="75" spans="2:20" ht="15" customHeight="1" x14ac:dyDescent="0.3">
      <c r="B75" s="84"/>
      <c r="C75" s="85"/>
      <c r="D75" s="85"/>
      <c r="E75" s="86"/>
      <c r="F75" s="81"/>
      <c r="G75" s="82"/>
      <c r="H75" s="83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3"/>
    </row>
    <row r="76" spans="2:20" ht="15" customHeight="1" thickBot="1" x14ac:dyDescent="0.35">
      <c r="B76" s="78"/>
      <c r="C76" s="79"/>
      <c r="D76" s="79"/>
      <c r="E76" s="80"/>
      <c r="F76" s="91"/>
      <c r="G76" s="92"/>
      <c r="H76" s="93"/>
      <c r="I76" s="47"/>
      <c r="J76" s="47"/>
      <c r="K76" s="47"/>
      <c r="L76" s="47"/>
      <c r="M76" s="47"/>
      <c r="N76" s="47"/>
      <c r="O76" s="47"/>
      <c r="P76" s="47"/>
      <c r="Q76" s="47"/>
      <c r="R76" s="47"/>
      <c r="S76" s="47"/>
      <c r="T76" s="48"/>
    </row>
    <row r="77" spans="2:20" ht="15" customHeight="1" x14ac:dyDescent="0.3">
      <c r="B77" s="94" t="s">
        <v>52</v>
      </c>
      <c r="C77" s="95"/>
      <c r="D77" s="96">
        <f>C52</f>
        <v>0</v>
      </c>
      <c r="E77" s="96"/>
      <c r="F77" s="96"/>
      <c r="G77" s="96"/>
      <c r="H77" s="96"/>
      <c r="I77" s="96"/>
      <c r="J77" s="96"/>
      <c r="K77" s="96"/>
      <c r="L77" s="96"/>
      <c r="M77" s="96"/>
      <c r="N77" s="96"/>
      <c r="O77" s="96"/>
      <c r="P77" s="96"/>
      <c r="Q77" s="96"/>
      <c r="R77" s="96"/>
      <c r="S77" s="96"/>
      <c r="T77" s="97"/>
    </row>
    <row r="78" spans="2:20" ht="15" customHeight="1" x14ac:dyDescent="0.3">
      <c r="B78" s="90"/>
      <c r="C78" s="82"/>
      <c r="D78" s="82"/>
      <c r="E78" s="83"/>
      <c r="F78" s="81"/>
      <c r="G78" s="82"/>
      <c r="H78" s="83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3"/>
    </row>
    <row r="79" spans="2:20" ht="15" customHeight="1" x14ac:dyDescent="0.3">
      <c r="B79" s="84"/>
      <c r="C79" s="85"/>
      <c r="D79" s="85"/>
      <c r="E79" s="86"/>
      <c r="F79" s="81"/>
      <c r="G79" s="82"/>
      <c r="H79" s="83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43"/>
    </row>
    <row r="80" spans="2:20" ht="15" customHeight="1" thickBot="1" x14ac:dyDescent="0.35">
      <c r="B80" s="78"/>
      <c r="C80" s="79"/>
      <c r="D80" s="79"/>
      <c r="E80" s="80"/>
      <c r="F80" s="91"/>
      <c r="G80" s="92"/>
      <c r="H80" s="93"/>
      <c r="I80" s="47"/>
      <c r="J80" s="47"/>
      <c r="K80" s="47"/>
      <c r="L80" s="47"/>
      <c r="M80" s="47"/>
      <c r="N80" s="47"/>
      <c r="O80" s="47"/>
      <c r="P80" s="47"/>
      <c r="Q80" s="47"/>
      <c r="R80" s="47"/>
      <c r="S80" s="47"/>
      <c r="T80" s="48"/>
    </row>
    <row r="81" spans="2:22" ht="15" customHeight="1" thickBot="1" x14ac:dyDescent="0.35">
      <c r="B81" s="18"/>
      <c r="C81" s="18"/>
      <c r="D81" s="18"/>
      <c r="E81" s="28"/>
      <c r="F81" s="28"/>
      <c r="G81" s="28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</row>
    <row r="82" spans="2:22" ht="15" customHeight="1" x14ac:dyDescent="0.3">
      <c r="B82" s="163" t="s">
        <v>53</v>
      </c>
      <c r="C82" s="164"/>
      <c r="D82" s="164"/>
      <c r="E82" s="164"/>
      <c r="F82" s="164"/>
      <c r="G82" s="164"/>
      <c r="H82" s="164"/>
      <c r="I82" s="164"/>
      <c r="J82" s="164"/>
      <c r="K82" s="164"/>
      <c r="L82" s="164"/>
      <c r="M82" s="164"/>
      <c r="N82" s="164"/>
      <c r="O82" s="164"/>
      <c r="P82" s="164"/>
      <c r="Q82" s="164"/>
      <c r="R82" s="164"/>
      <c r="S82" s="164"/>
      <c r="T82" s="165"/>
    </row>
    <row r="83" spans="2:22" ht="55.5" customHeight="1" thickBot="1" x14ac:dyDescent="0.35">
      <c r="B83" s="134"/>
      <c r="C83" s="166"/>
      <c r="D83" s="166"/>
      <c r="E83" s="166"/>
      <c r="F83" s="166"/>
      <c r="G83" s="166"/>
      <c r="H83" s="166"/>
      <c r="I83" s="166"/>
      <c r="J83" s="166"/>
      <c r="K83" s="166"/>
      <c r="L83" s="166"/>
      <c r="M83" s="166"/>
      <c r="N83" s="166"/>
      <c r="O83" s="166"/>
      <c r="P83" s="166"/>
      <c r="Q83" s="166"/>
      <c r="R83" s="166"/>
      <c r="S83" s="166"/>
      <c r="T83" s="167"/>
    </row>
    <row r="84" spans="2:22" ht="15" customHeight="1" x14ac:dyDescent="0.3"/>
    <row r="85" spans="2:22" ht="15" customHeight="1" x14ac:dyDescent="0.3">
      <c r="B85" s="203" t="s">
        <v>54</v>
      </c>
      <c r="C85" s="203"/>
      <c r="D85" s="203"/>
      <c r="E85" s="203"/>
      <c r="F85" s="203"/>
      <c r="G85" s="203"/>
      <c r="H85" s="203"/>
      <c r="I85" s="203"/>
      <c r="J85" s="203"/>
      <c r="K85" s="203"/>
      <c r="L85" s="203"/>
      <c r="M85" s="203"/>
      <c r="N85" s="203"/>
      <c r="O85" s="203"/>
      <c r="P85" s="203"/>
      <c r="Q85" s="203"/>
      <c r="R85" s="203"/>
      <c r="S85" s="203"/>
      <c r="T85" s="203"/>
    </row>
    <row r="86" spans="2:22" ht="15" customHeight="1" thickBot="1" x14ac:dyDescent="0.35"/>
    <row r="87" spans="2:22" ht="15" customHeight="1" x14ac:dyDescent="0.3">
      <c r="B87" s="196" t="s">
        <v>55</v>
      </c>
      <c r="C87" s="197"/>
      <c r="D87" s="197"/>
      <c r="E87" s="197"/>
      <c r="F87" s="197"/>
      <c r="G87" s="117"/>
      <c r="H87" s="116" t="s">
        <v>56</v>
      </c>
      <c r="I87" s="117"/>
      <c r="J87" s="104" t="s">
        <v>57</v>
      </c>
      <c r="K87" s="106"/>
      <c r="L87" s="335" t="s">
        <v>58</v>
      </c>
      <c r="M87" s="335"/>
      <c r="N87" s="335"/>
      <c r="O87" s="104" t="s">
        <v>59</v>
      </c>
      <c r="P87" s="105"/>
      <c r="Q87" s="106"/>
      <c r="R87" s="353" t="s">
        <v>60</v>
      </c>
      <c r="S87" s="354"/>
      <c r="T87" s="204" t="s">
        <v>61</v>
      </c>
    </row>
    <row r="88" spans="2:22" ht="15" customHeight="1" x14ac:dyDescent="0.3">
      <c r="B88" s="198"/>
      <c r="C88" s="199"/>
      <c r="D88" s="199"/>
      <c r="E88" s="199"/>
      <c r="F88" s="199"/>
      <c r="G88" s="119"/>
      <c r="H88" s="118"/>
      <c r="I88" s="119"/>
      <c r="J88" s="107"/>
      <c r="K88" s="109"/>
      <c r="L88" s="336"/>
      <c r="M88" s="336"/>
      <c r="N88" s="336"/>
      <c r="O88" s="107"/>
      <c r="P88" s="108"/>
      <c r="Q88" s="109"/>
      <c r="R88" s="355"/>
      <c r="S88" s="356"/>
      <c r="T88" s="205"/>
      <c r="V88" s="2"/>
    </row>
    <row r="89" spans="2:22" ht="15" customHeight="1" x14ac:dyDescent="0.3">
      <c r="B89" s="200"/>
      <c r="C89" s="201"/>
      <c r="D89" s="201"/>
      <c r="E89" s="201"/>
      <c r="F89" s="201"/>
      <c r="G89" s="121"/>
      <c r="H89" s="120"/>
      <c r="I89" s="121"/>
      <c r="J89" s="110"/>
      <c r="K89" s="112"/>
      <c r="L89" s="336"/>
      <c r="M89" s="336"/>
      <c r="N89" s="336"/>
      <c r="O89" s="110"/>
      <c r="P89" s="111"/>
      <c r="Q89" s="112"/>
      <c r="R89" s="357"/>
      <c r="S89" s="358"/>
      <c r="T89" s="205"/>
    </row>
    <row r="90" spans="2:22" ht="15" customHeight="1" x14ac:dyDescent="0.3">
      <c r="B90" s="202"/>
      <c r="C90" s="153"/>
      <c r="D90" s="153"/>
      <c r="E90" s="153"/>
      <c r="F90" s="153"/>
      <c r="G90" s="114"/>
      <c r="H90" s="100"/>
      <c r="I90" s="101"/>
      <c r="J90" s="113"/>
      <c r="K90" s="114"/>
      <c r="L90" s="99"/>
      <c r="M90" s="99"/>
      <c r="N90" s="99"/>
      <c r="O90" s="113" t="s">
        <v>62</v>
      </c>
      <c r="P90" s="153"/>
      <c r="Q90" s="114"/>
      <c r="R90" s="113"/>
      <c r="S90" s="114"/>
      <c r="T90" s="9"/>
    </row>
    <row r="91" spans="2:22" ht="15" customHeight="1" x14ac:dyDescent="0.3">
      <c r="B91" s="87"/>
      <c r="C91" s="88"/>
      <c r="D91" s="88"/>
      <c r="E91" s="88"/>
      <c r="F91" s="88"/>
      <c r="G91" s="89"/>
      <c r="H91" s="102"/>
      <c r="I91" s="103"/>
      <c r="J91" s="102"/>
      <c r="K91" s="115"/>
      <c r="L91" s="477"/>
      <c r="M91" s="477"/>
      <c r="N91" s="477"/>
      <c r="O91" s="98" t="s">
        <v>62</v>
      </c>
      <c r="P91" s="88"/>
      <c r="Q91" s="89"/>
      <c r="R91" s="98"/>
      <c r="S91" s="89"/>
      <c r="T91" s="33"/>
    </row>
    <row r="92" spans="2:22" ht="15" customHeight="1" x14ac:dyDescent="0.3">
      <c r="B92" s="278" t="s">
        <v>55</v>
      </c>
      <c r="C92" s="279"/>
      <c r="D92" s="279"/>
      <c r="E92" s="279"/>
      <c r="F92" s="279"/>
      <c r="G92" s="280"/>
      <c r="H92" s="490" t="s">
        <v>56</v>
      </c>
      <c r="I92" s="280"/>
      <c r="J92" s="480" t="s">
        <v>63</v>
      </c>
      <c r="K92" s="482"/>
      <c r="L92" s="480" t="s">
        <v>64</v>
      </c>
      <c r="M92" s="481"/>
      <c r="N92" s="482"/>
      <c r="O92" s="480" t="s">
        <v>59</v>
      </c>
      <c r="P92" s="481"/>
      <c r="Q92" s="482"/>
      <c r="R92" s="478" t="s">
        <v>60</v>
      </c>
      <c r="S92" s="479"/>
      <c r="T92" s="206" t="s">
        <v>65</v>
      </c>
    </row>
    <row r="93" spans="2:22" ht="15" customHeight="1" x14ac:dyDescent="0.3">
      <c r="B93" s="198"/>
      <c r="C93" s="199"/>
      <c r="D93" s="199"/>
      <c r="E93" s="199"/>
      <c r="F93" s="199"/>
      <c r="G93" s="119"/>
      <c r="H93" s="118"/>
      <c r="I93" s="119"/>
      <c r="J93" s="107"/>
      <c r="K93" s="109"/>
      <c r="L93" s="107"/>
      <c r="M93" s="108"/>
      <c r="N93" s="109"/>
      <c r="O93" s="107"/>
      <c r="P93" s="108"/>
      <c r="Q93" s="109"/>
      <c r="R93" s="355"/>
      <c r="S93" s="356"/>
      <c r="T93" s="205"/>
    </row>
    <row r="94" spans="2:22" ht="15" customHeight="1" x14ac:dyDescent="0.3">
      <c r="B94" s="200"/>
      <c r="C94" s="201"/>
      <c r="D94" s="201"/>
      <c r="E94" s="201"/>
      <c r="F94" s="201"/>
      <c r="G94" s="121"/>
      <c r="H94" s="120"/>
      <c r="I94" s="121"/>
      <c r="J94" s="110"/>
      <c r="K94" s="112"/>
      <c r="L94" s="110"/>
      <c r="M94" s="111"/>
      <c r="N94" s="112"/>
      <c r="O94" s="110"/>
      <c r="P94" s="111"/>
      <c r="Q94" s="112"/>
      <c r="R94" s="357"/>
      <c r="S94" s="358"/>
      <c r="T94" s="205"/>
    </row>
    <row r="95" spans="2:22" ht="15" customHeight="1" x14ac:dyDescent="0.3">
      <c r="B95" s="202"/>
      <c r="C95" s="153"/>
      <c r="D95" s="153"/>
      <c r="E95" s="153"/>
      <c r="F95" s="153"/>
      <c r="G95" s="114"/>
      <c r="H95" s="113"/>
      <c r="I95" s="153"/>
      <c r="J95" s="113"/>
      <c r="K95" s="114"/>
      <c r="L95" s="113"/>
      <c r="M95" s="153"/>
      <c r="N95" s="114"/>
      <c r="O95" s="113" t="s">
        <v>62</v>
      </c>
      <c r="P95" s="153"/>
      <c r="Q95" s="114"/>
      <c r="R95" s="113"/>
      <c r="S95" s="114"/>
      <c r="T95" s="9"/>
    </row>
    <row r="96" spans="2:22" ht="15" customHeight="1" thickBot="1" x14ac:dyDescent="0.35">
      <c r="B96" s="275"/>
      <c r="C96" s="276"/>
      <c r="D96" s="276"/>
      <c r="E96" s="276"/>
      <c r="F96" s="276"/>
      <c r="G96" s="277"/>
      <c r="H96" s="483"/>
      <c r="I96" s="305"/>
      <c r="J96" s="483"/>
      <c r="K96" s="306"/>
      <c r="L96" s="281"/>
      <c r="M96" s="276"/>
      <c r="N96" s="277"/>
      <c r="O96" s="281" t="s">
        <v>62</v>
      </c>
      <c r="P96" s="276"/>
      <c r="Q96" s="277"/>
      <c r="R96" s="281"/>
      <c r="S96" s="277"/>
      <c r="T96" s="32"/>
    </row>
    <row r="97" spans="2:20" ht="49.5" customHeight="1" x14ac:dyDescent="0.3">
      <c r="B97" s="484" t="s">
        <v>66</v>
      </c>
      <c r="C97" s="485"/>
      <c r="D97" s="485"/>
      <c r="E97" s="485"/>
      <c r="F97" s="485"/>
      <c r="G97" s="485"/>
      <c r="H97" s="485"/>
      <c r="I97" s="485"/>
      <c r="J97" s="485"/>
      <c r="K97" s="485"/>
      <c r="L97" s="485"/>
      <c r="M97" s="485"/>
      <c r="N97" s="485"/>
      <c r="O97" s="485"/>
      <c r="P97" s="485"/>
      <c r="Q97" s="485"/>
      <c r="R97" s="485"/>
      <c r="S97" s="485"/>
      <c r="T97" s="485"/>
    </row>
    <row r="98" spans="2:20" ht="15" customHeight="1" x14ac:dyDescent="0.3">
      <c r="B98" s="203" t="s">
        <v>67</v>
      </c>
      <c r="C98" s="203"/>
      <c r="D98" s="203"/>
      <c r="E98" s="203"/>
      <c r="F98" s="203"/>
      <c r="G98" s="203"/>
      <c r="H98" s="203"/>
      <c r="I98" s="203"/>
      <c r="J98" s="203"/>
      <c r="K98" s="203"/>
      <c r="L98" s="203"/>
      <c r="M98" s="203"/>
      <c r="N98" s="203"/>
      <c r="O98" s="203"/>
      <c r="P98" s="203"/>
      <c r="Q98" s="203"/>
      <c r="R98" s="203"/>
      <c r="S98" s="203"/>
      <c r="T98" s="203"/>
    </row>
    <row r="99" spans="2:20" ht="15" customHeight="1" thickBot="1" x14ac:dyDescent="0.35">
      <c r="B99" s="23"/>
      <c r="C99" s="23"/>
      <c r="D99" s="23"/>
      <c r="E99" s="23"/>
      <c r="F99" s="23"/>
      <c r="G99" s="23"/>
      <c r="H99" s="23"/>
      <c r="I99" s="23"/>
      <c r="J99" s="23"/>
      <c r="K99" s="23"/>
      <c r="L99" s="23"/>
      <c r="M99" s="23"/>
      <c r="N99" s="24"/>
      <c r="O99" s="24"/>
      <c r="P99" s="24"/>
      <c r="Q99" s="24"/>
      <c r="R99" s="24"/>
      <c r="S99" s="25"/>
      <c r="T99" s="25"/>
    </row>
    <row r="100" spans="2:20" ht="15" customHeight="1" x14ac:dyDescent="0.3">
      <c r="B100" s="486" t="s">
        <v>68</v>
      </c>
      <c r="C100" s="487"/>
      <c r="D100" s="487"/>
      <c r="E100" s="487"/>
      <c r="F100" s="487"/>
      <c r="G100" s="487"/>
      <c r="H100" s="487"/>
      <c r="I100" s="487"/>
      <c r="J100" s="487"/>
      <c r="K100" s="487"/>
      <c r="L100" s="487"/>
      <c r="M100" s="487"/>
      <c r="N100" s="487"/>
      <c r="O100" s="487"/>
      <c r="P100" s="487"/>
      <c r="Q100" s="64"/>
      <c r="R100" s="64"/>
      <c r="S100" s="499"/>
      <c r="T100" s="500"/>
    </row>
    <row r="101" spans="2:20" ht="15" customHeight="1" x14ac:dyDescent="0.3">
      <c r="B101" s="488" t="s">
        <v>69</v>
      </c>
      <c r="C101" s="489"/>
      <c r="D101" s="489"/>
      <c r="E101" s="489"/>
      <c r="F101" s="489"/>
      <c r="G101" s="489"/>
      <c r="H101" s="489"/>
      <c r="I101" s="489"/>
      <c r="J101" s="489"/>
      <c r="K101" s="489"/>
      <c r="L101" s="489"/>
      <c r="M101" s="489"/>
      <c r="N101" s="489"/>
      <c r="O101" s="489"/>
      <c r="P101" s="489"/>
      <c r="Q101" s="62"/>
      <c r="R101" s="62"/>
      <c r="S101" s="348">
        <f>S124</f>
        <v>0</v>
      </c>
      <c r="T101" s="349"/>
    </row>
    <row r="102" spans="2:20" ht="15" customHeight="1" x14ac:dyDescent="0.3">
      <c r="B102" s="289" t="s">
        <v>70</v>
      </c>
      <c r="C102" s="290"/>
      <c r="D102" s="290"/>
      <c r="E102" s="290"/>
      <c r="F102" s="290"/>
      <c r="G102" s="290"/>
      <c r="H102" s="290"/>
      <c r="I102" s="290"/>
      <c r="J102" s="290"/>
      <c r="K102" s="290"/>
      <c r="L102" s="290"/>
      <c r="M102" s="290"/>
      <c r="N102" s="290"/>
      <c r="O102" s="290"/>
      <c r="P102" s="290"/>
      <c r="Q102" s="62"/>
      <c r="R102" s="62"/>
      <c r="S102" s="348">
        <f>S130</f>
        <v>0</v>
      </c>
      <c r="T102" s="349"/>
    </row>
    <row r="103" spans="2:20" ht="15" customHeight="1" x14ac:dyDescent="0.3">
      <c r="B103" s="289" t="s">
        <v>71</v>
      </c>
      <c r="C103" s="290"/>
      <c r="D103" s="290"/>
      <c r="E103" s="290"/>
      <c r="F103" s="290"/>
      <c r="G103" s="290"/>
      <c r="H103" s="290"/>
      <c r="I103" s="290"/>
      <c r="J103" s="290"/>
      <c r="K103" s="290"/>
      <c r="L103" s="290"/>
      <c r="M103" s="290"/>
      <c r="N103" s="290"/>
      <c r="O103" s="290"/>
      <c r="P103" s="290"/>
      <c r="Q103" s="62"/>
      <c r="R103" s="62"/>
      <c r="S103" s="348">
        <f>S136</f>
        <v>0</v>
      </c>
      <c r="T103" s="349"/>
    </row>
    <row r="104" spans="2:20" ht="15" customHeight="1" x14ac:dyDescent="0.3">
      <c r="B104" s="289" t="s">
        <v>72</v>
      </c>
      <c r="C104" s="290"/>
      <c r="D104" s="290"/>
      <c r="E104" s="290"/>
      <c r="F104" s="290"/>
      <c r="G104" s="290"/>
      <c r="H104" s="290"/>
      <c r="I104" s="290"/>
      <c r="J104" s="290"/>
      <c r="K104" s="290"/>
      <c r="L104" s="290"/>
      <c r="M104" s="290"/>
      <c r="N104" s="290"/>
      <c r="O104" s="290"/>
      <c r="P104" s="290"/>
      <c r="Q104" s="62"/>
      <c r="R104" s="62"/>
      <c r="S104" s="348">
        <f>S143</f>
        <v>0</v>
      </c>
      <c r="T104" s="349"/>
    </row>
    <row r="105" spans="2:20" ht="15" customHeight="1" x14ac:dyDescent="0.3">
      <c r="B105" s="289" t="s">
        <v>73</v>
      </c>
      <c r="C105" s="290"/>
      <c r="D105" s="290"/>
      <c r="E105" s="290"/>
      <c r="F105" s="290"/>
      <c r="G105" s="290"/>
      <c r="H105" s="290"/>
      <c r="I105" s="290"/>
      <c r="J105" s="290"/>
      <c r="K105" s="290"/>
      <c r="L105" s="290"/>
      <c r="M105" s="290"/>
      <c r="N105" s="290"/>
      <c r="O105" s="290"/>
      <c r="P105" s="290"/>
      <c r="Q105" s="62"/>
      <c r="R105" s="62"/>
      <c r="S105" s="348">
        <f>S152</f>
        <v>0</v>
      </c>
      <c r="T105" s="349"/>
    </row>
    <row r="106" spans="2:20" ht="15" customHeight="1" x14ac:dyDescent="0.3">
      <c r="B106" s="289" t="s">
        <v>74</v>
      </c>
      <c r="C106" s="290"/>
      <c r="D106" s="290"/>
      <c r="E106" s="290"/>
      <c r="F106" s="290"/>
      <c r="G106" s="290"/>
      <c r="H106" s="290"/>
      <c r="I106" s="290"/>
      <c r="J106" s="290"/>
      <c r="K106" s="290"/>
      <c r="L106" s="290"/>
      <c r="M106" s="290"/>
      <c r="N106" s="290"/>
      <c r="O106" s="290"/>
      <c r="P106" s="290"/>
      <c r="Q106" s="62"/>
      <c r="R106" s="62"/>
      <c r="S106" s="348">
        <f>S158</f>
        <v>0</v>
      </c>
      <c r="T106" s="349"/>
    </row>
    <row r="107" spans="2:20" ht="15" customHeight="1" x14ac:dyDescent="0.3">
      <c r="B107" s="289" t="s">
        <v>75</v>
      </c>
      <c r="C107" s="290"/>
      <c r="D107" s="290"/>
      <c r="E107" s="290"/>
      <c r="F107" s="290"/>
      <c r="G107" s="290"/>
      <c r="H107" s="290"/>
      <c r="I107" s="290"/>
      <c r="J107" s="290"/>
      <c r="K107" s="290"/>
      <c r="L107" s="290"/>
      <c r="M107" s="290"/>
      <c r="N107" s="290"/>
      <c r="O107" s="290"/>
      <c r="P107" s="290"/>
      <c r="Q107" s="62"/>
      <c r="R107" s="62"/>
      <c r="S107" s="348">
        <f>S164</f>
        <v>0</v>
      </c>
      <c r="T107" s="349"/>
    </row>
    <row r="108" spans="2:20" ht="15" customHeight="1" x14ac:dyDescent="0.3">
      <c r="B108" s="289" t="s">
        <v>76</v>
      </c>
      <c r="C108" s="290"/>
      <c r="D108" s="290"/>
      <c r="E108" s="290"/>
      <c r="F108" s="290"/>
      <c r="G108" s="290"/>
      <c r="H108" s="290"/>
      <c r="I108" s="290"/>
      <c r="J108" s="290"/>
      <c r="K108" s="290"/>
      <c r="L108" s="290"/>
      <c r="M108" s="290"/>
      <c r="N108" s="290"/>
      <c r="O108" s="290"/>
      <c r="P108" s="290"/>
      <c r="Q108" s="62"/>
      <c r="R108" s="62"/>
      <c r="S108" s="348">
        <f>S172</f>
        <v>0</v>
      </c>
      <c r="T108" s="349"/>
    </row>
    <row r="109" spans="2:20" ht="15" customHeight="1" x14ac:dyDescent="0.3">
      <c r="B109" s="289" t="s">
        <v>77</v>
      </c>
      <c r="C109" s="290"/>
      <c r="D109" s="290"/>
      <c r="E109" s="290"/>
      <c r="F109" s="290"/>
      <c r="G109" s="290"/>
      <c r="H109" s="290"/>
      <c r="I109" s="290"/>
      <c r="J109" s="290"/>
      <c r="K109" s="290"/>
      <c r="L109" s="290"/>
      <c r="M109" s="290"/>
      <c r="N109" s="290"/>
      <c r="O109" s="290"/>
      <c r="P109" s="290"/>
      <c r="Q109" s="62"/>
      <c r="R109" s="62"/>
      <c r="S109" s="348">
        <f>S181</f>
        <v>0</v>
      </c>
      <c r="T109" s="349"/>
    </row>
    <row r="110" spans="2:20" ht="15" customHeight="1" x14ac:dyDescent="0.3">
      <c r="B110" s="289" t="s">
        <v>78</v>
      </c>
      <c r="C110" s="290"/>
      <c r="D110" s="290"/>
      <c r="E110" s="290"/>
      <c r="F110" s="290"/>
      <c r="G110" s="290"/>
      <c r="H110" s="290"/>
      <c r="I110" s="290"/>
      <c r="J110" s="290"/>
      <c r="K110" s="290"/>
      <c r="L110" s="290"/>
      <c r="M110" s="290"/>
      <c r="N110" s="290"/>
      <c r="O110" s="290"/>
      <c r="P110" s="290"/>
      <c r="Q110" s="62"/>
      <c r="R110" s="62"/>
      <c r="S110" s="348">
        <f>S187</f>
        <v>0</v>
      </c>
      <c r="T110" s="349"/>
    </row>
    <row r="111" spans="2:20" ht="15" customHeight="1" x14ac:dyDescent="0.3">
      <c r="B111" s="289" t="s">
        <v>79</v>
      </c>
      <c r="C111" s="290"/>
      <c r="D111" s="290"/>
      <c r="E111" s="290"/>
      <c r="F111" s="290"/>
      <c r="G111" s="290"/>
      <c r="H111" s="290"/>
      <c r="I111" s="290"/>
      <c r="J111" s="290"/>
      <c r="K111" s="290"/>
      <c r="L111" s="290"/>
      <c r="M111" s="290"/>
      <c r="N111" s="290"/>
      <c r="O111" s="290"/>
      <c r="P111" s="290"/>
      <c r="Q111" s="62"/>
      <c r="R111" s="62"/>
      <c r="S111" s="348">
        <f>S199</f>
        <v>0</v>
      </c>
      <c r="T111" s="349"/>
    </row>
    <row r="112" spans="2:20" ht="15" customHeight="1" x14ac:dyDescent="0.3">
      <c r="B112" s="289" t="s">
        <v>80</v>
      </c>
      <c r="C112" s="290"/>
      <c r="D112" s="290"/>
      <c r="E112" s="290"/>
      <c r="F112" s="290"/>
      <c r="G112" s="290"/>
      <c r="H112" s="290"/>
      <c r="I112" s="290"/>
      <c r="J112" s="290"/>
      <c r="K112" s="290"/>
      <c r="L112" s="290"/>
      <c r="M112" s="290"/>
      <c r="N112" s="290"/>
      <c r="O112" s="290"/>
      <c r="P112" s="290"/>
      <c r="Q112" s="62"/>
      <c r="R112" s="62"/>
      <c r="S112" s="348">
        <f>S205</f>
        <v>0</v>
      </c>
      <c r="T112" s="349"/>
    </row>
    <row r="113" spans="2:20" ht="15" customHeight="1" thickBot="1" x14ac:dyDescent="0.35">
      <c r="B113" s="289" t="s">
        <v>81</v>
      </c>
      <c r="C113" s="290"/>
      <c r="D113" s="290"/>
      <c r="E113" s="290"/>
      <c r="F113" s="290"/>
      <c r="G113" s="290"/>
      <c r="H113" s="290"/>
      <c r="I113" s="290"/>
      <c r="J113" s="290"/>
      <c r="K113" s="290"/>
      <c r="L113" s="290"/>
      <c r="M113" s="290"/>
      <c r="N113" s="290"/>
      <c r="O113" s="290"/>
      <c r="P113" s="290"/>
      <c r="Q113" s="62"/>
      <c r="R113" s="62"/>
      <c r="S113" s="348">
        <f>S220</f>
        <v>0</v>
      </c>
      <c r="T113" s="349"/>
    </row>
    <row r="114" spans="2:20" ht="15" customHeight="1" thickBot="1" x14ac:dyDescent="0.35">
      <c r="B114" s="501" t="s">
        <v>82</v>
      </c>
      <c r="C114" s="502"/>
      <c r="D114" s="502"/>
      <c r="E114" s="502"/>
      <c r="F114" s="502"/>
      <c r="G114" s="502"/>
      <c r="H114" s="502"/>
      <c r="I114" s="502"/>
      <c r="J114" s="502"/>
      <c r="K114" s="502"/>
      <c r="L114" s="502"/>
      <c r="M114" s="502"/>
      <c r="N114" s="502"/>
      <c r="O114" s="502"/>
      <c r="P114" s="502"/>
      <c r="Q114" s="65"/>
      <c r="R114" s="65"/>
      <c r="S114" s="491">
        <f>SUM(S101:T113)</f>
        <v>0</v>
      </c>
      <c r="T114" s="492"/>
    </row>
    <row r="115" spans="2:20" ht="15" customHeight="1" x14ac:dyDescent="0.3"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1"/>
      <c r="P115" s="10"/>
      <c r="Q115" s="10"/>
      <c r="R115" s="10"/>
      <c r="S115" s="4"/>
      <c r="T115" s="4"/>
    </row>
    <row r="116" spans="2:20" ht="15" customHeight="1" x14ac:dyDescent="0.3">
      <c r="B116" s="203" t="s">
        <v>83</v>
      </c>
      <c r="C116" s="203"/>
      <c r="D116" s="203"/>
      <c r="E116" s="203"/>
      <c r="F116" s="203"/>
      <c r="G116" s="203"/>
      <c r="H116" s="203"/>
      <c r="I116" s="203"/>
      <c r="J116" s="203"/>
      <c r="K116" s="203"/>
      <c r="L116" s="203"/>
      <c r="M116" s="203"/>
      <c r="N116" s="203"/>
      <c r="O116" s="203"/>
      <c r="P116" s="203"/>
      <c r="Q116" s="203"/>
      <c r="R116" s="203"/>
      <c r="S116" s="203"/>
      <c r="T116" s="203"/>
    </row>
    <row r="117" spans="2:20" ht="15" customHeight="1" x14ac:dyDescent="0.3">
      <c r="B117" s="57"/>
      <c r="C117" s="57"/>
      <c r="D117" s="57"/>
      <c r="E117" s="57"/>
      <c r="F117" s="57"/>
      <c r="G117" s="57"/>
      <c r="H117" s="57"/>
      <c r="I117" s="57"/>
      <c r="J117" s="57"/>
      <c r="K117" s="57"/>
      <c r="L117" s="57"/>
      <c r="M117" s="57"/>
      <c r="N117" s="57"/>
      <c r="O117" s="57"/>
      <c r="P117" s="57"/>
      <c r="Q117" s="57"/>
      <c r="R117" s="57"/>
      <c r="S117" s="4"/>
      <c r="T117" s="4"/>
    </row>
    <row r="118" spans="2:20" ht="15" customHeight="1" x14ac:dyDescent="0.3">
      <c r="B118" s="203" t="s">
        <v>84</v>
      </c>
      <c r="C118" s="203"/>
      <c r="D118" s="203"/>
      <c r="E118" s="203"/>
      <c r="F118" s="203"/>
      <c r="G118" s="203"/>
      <c r="H118" s="203"/>
      <c r="I118" s="203"/>
      <c r="J118" s="203"/>
      <c r="K118" s="203"/>
      <c r="L118" s="203"/>
      <c r="M118" s="203"/>
      <c r="N118" s="203"/>
      <c r="O118" s="203"/>
      <c r="P118" s="203"/>
      <c r="Q118" s="203"/>
      <c r="R118" s="203"/>
      <c r="S118" s="203"/>
      <c r="T118" s="203"/>
    </row>
    <row r="119" spans="2:20" ht="15" customHeight="1" thickBot="1" x14ac:dyDescent="0.35">
      <c r="B119" s="57"/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4"/>
      <c r="T119" s="4"/>
    </row>
    <row r="120" spans="2:20" ht="15" customHeight="1" thickBot="1" x14ac:dyDescent="0.35">
      <c r="B120" s="229" t="s">
        <v>85</v>
      </c>
      <c r="C120" s="230"/>
      <c r="D120" s="230"/>
      <c r="E120" s="230"/>
      <c r="F120" s="230"/>
      <c r="G120" s="230"/>
      <c r="H120" s="230"/>
      <c r="I120" s="230"/>
      <c r="J120" s="230"/>
      <c r="K120" s="230"/>
      <c r="L120" s="230"/>
      <c r="M120" s="230"/>
      <c r="N120" s="230"/>
      <c r="O120" s="230"/>
      <c r="P120" s="230"/>
      <c r="Q120" s="230"/>
      <c r="R120" s="230"/>
      <c r="S120" s="230"/>
      <c r="T120" s="231"/>
    </row>
    <row r="121" spans="2:20" ht="15" customHeight="1" x14ac:dyDescent="0.3">
      <c r="B121" s="466" t="s">
        <v>86</v>
      </c>
      <c r="C121" s="467"/>
      <c r="D121" s="467"/>
      <c r="E121" s="467"/>
      <c r="F121" s="467"/>
      <c r="G121" s="467"/>
      <c r="H121" s="467"/>
      <c r="I121" s="467"/>
      <c r="J121" s="467"/>
      <c r="K121" s="467"/>
      <c r="L121" s="467"/>
      <c r="M121" s="467"/>
      <c r="N121" s="467" t="s">
        <v>87</v>
      </c>
      <c r="O121" s="467"/>
      <c r="P121" s="232" t="s">
        <v>88</v>
      </c>
      <c r="Q121" s="233"/>
      <c r="R121" s="234"/>
      <c r="S121" s="333" t="s">
        <v>89</v>
      </c>
      <c r="T121" s="334"/>
    </row>
    <row r="122" spans="2:20" ht="15" customHeight="1" x14ac:dyDescent="0.3">
      <c r="B122" s="468"/>
      <c r="C122" s="469"/>
      <c r="D122" s="469"/>
      <c r="E122" s="469"/>
      <c r="F122" s="469"/>
      <c r="G122" s="469"/>
      <c r="H122" s="469"/>
      <c r="I122" s="469"/>
      <c r="J122" s="469"/>
      <c r="K122" s="469"/>
      <c r="L122" s="469"/>
      <c r="M122" s="469"/>
      <c r="N122" s="470"/>
      <c r="O122" s="470"/>
      <c r="P122" s="235"/>
      <c r="Q122" s="236"/>
      <c r="R122" s="237"/>
      <c r="S122" s="160">
        <f t="shared" ref="S122:S123" si="0">N122*P122</f>
        <v>0</v>
      </c>
      <c r="T122" s="238"/>
    </row>
    <row r="123" spans="2:20" ht="15" customHeight="1" thickBot="1" x14ac:dyDescent="0.35">
      <c r="B123" s="471"/>
      <c r="C123" s="472"/>
      <c r="D123" s="472"/>
      <c r="E123" s="472"/>
      <c r="F123" s="472"/>
      <c r="G123" s="472"/>
      <c r="H123" s="472"/>
      <c r="I123" s="472"/>
      <c r="J123" s="472"/>
      <c r="K123" s="472"/>
      <c r="L123" s="472"/>
      <c r="M123" s="472"/>
      <c r="N123" s="350"/>
      <c r="O123" s="350"/>
      <c r="P123" s="221"/>
      <c r="Q123" s="222"/>
      <c r="R123" s="223"/>
      <c r="S123" s="503">
        <f t="shared" si="0"/>
        <v>0</v>
      </c>
      <c r="T123" s="504"/>
    </row>
    <row r="124" spans="2:20" ht="15" customHeight="1" thickBot="1" x14ac:dyDescent="0.35">
      <c r="B124" s="210" t="s">
        <v>90</v>
      </c>
      <c r="C124" s="211"/>
      <c r="D124" s="211"/>
      <c r="E124" s="211"/>
      <c r="F124" s="211"/>
      <c r="G124" s="211"/>
      <c r="H124" s="211"/>
      <c r="I124" s="211"/>
      <c r="J124" s="211"/>
      <c r="K124" s="211"/>
      <c r="L124" s="211"/>
      <c r="M124" s="211"/>
      <c r="N124" s="211"/>
      <c r="O124" s="211"/>
      <c r="P124" s="211"/>
      <c r="Q124" s="54"/>
      <c r="R124" s="54"/>
      <c r="S124" s="273">
        <f>SUM(S122:T123)</f>
        <v>0</v>
      </c>
      <c r="T124" s="274"/>
    </row>
    <row r="125" spans="2:20" ht="15" customHeight="1" thickBot="1" x14ac:dyDescent="0.35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4"/>
      <c r="T125" s="4"/>
    </row>
    <row r="126" spans="2:20" ht="15" customHeight="1" thickBot="1" x14ac:dyDescent="0.35">
      <c r="B126" s="229" t="s">
        <v>91</v>
      </c>
      <c r="C126" s="230"/>
      <c r="D126" s="230"/>
      <c r="E126" s="230"/>
      <c r="F126" s="230"/>
      <c r="G126" s="230"/>
      <c r="H126" s="230"/>
      <c r="I126" s="230"/>
      <c r="J126" s="230"/>
      <c r="K126" s="230"/>
      <c r="L126" s="230"/>
      <c r="M126" s="230"/>
      <c r="N126" s="230"/>
      <c r="O126" s="230"/>
      <c r="P126" s="230"/>
      <c r="Q126" s="230"/>
      <c r="R126" s="230"/>
      <c r="S126" s="230"/>
      <c r="T126" s="231"/>
    </row>
    <row r="127" spans="2:20" ht="15" customHeight="1" x14ac:dyDescent="0.3">
      <c r="B127" s="329" t="s">
        <v>92</v>
      </c>
      <c r="C127" s="330"/>
      <c r="D127" s="330"/>
      <c r="E127" s="330"/>
      <c r="F127" s="330"/>
      <c r="G127" s="330"/>
      <c r="H127" s="330"/>
      <c r="I127" s="330"/>
      <c r="J127" s="330"/>
      <c r="K127" s="330"/>
      <c r="L127" s="330"/>
      <c r="M127" s="330"/>
      <c r="N127" s="331" t="s">
        <v>93</v>
      </c>
      <c r="O127" s="332"/>
      <c r="P127" s="232" t="s">
        <v>88</v>
      </c>
      <c r="Q127" s="233"/>
      <c r="R127" s="234"/>
      <c r="S127" s="333" t="s">
        <v>89</v>
      </c>
      <c r="T127" s="334"/>
    </row>
    <row r="128" spans="2:20" ht="15.75" customHeight="1" x14ac:dyDescent="0.3">
      <c r="B128" s="419"/>
      <c r="C128" s="420"/>
      <c r="D128" s="420"/>
      <c r="E128" s="420"/>
      <c r="F128" s="420"/>
      <c r="G128" s="420"/>
      <c r="H128" s="420"/>
      <c r="I128" s="420"/>
      <c r="J128" s="420"/>
      <c r="K128" s="420"/>
      <c r="L128" s="420"/>
      <c r="M128" s="421"/>
      <c r="N128" s="337"/>
      <c r="O128" s="338"/>
      <c r="P128" s="235"/>
      <c r="Q128" s="236"/>
      <c r="R128" s="237"/>
      <c r="S128" s="160">
        <f>N128*P128</f>
        <v>0</v>
      </c>
      <c r="T128" s="238"/>
    </row>
    <row r="129" spans="2:22" ht="15" customHeight="1" thickBot="1" x14ac:dyDescent="0.35">
      <c r="B129" s="326"/>
      <c r="C129" s="327"/>
      <c r="D129" s="327"/>
      <c r="E129" s="327"/>
      <c r="F129" s="327"/>
      <c r="G129" s="327"/>
      <c r="H129" s="327"/>
      <c r="I129" s="327"/>
      <c r="J129" s="327"/>
      <c r="K129" s="327"/>
      <c r="L129" s="327"/>
      <c r="M129" s="328"/>
      <c r="N129" s="294"/>
      <c r="O129" s="295"/>
      <c r="P129" s="221"/>
      <c r="Q129" s="222"/>
      <c r="R129" s="223"/>
      <c r="S129" s="296">
        <f>N129*P129</f>
        <v>0</v>
      </c>
      <c r="T129" s="297"/>
    </row>
    <row r="130" spans="2:22" ht="15" customHeight="1" thickBot="1" x14ac:dyDescent="0.35">
      <c r="B130" s="210" t="s">
        <v>94</v>
      </c>
      <c r="C130" s="211"/>
      <c r="D130" s="211"/>
      <c r="E130" s="211"/>
      <c r="F130" s="211"/>
      <c r="G130" s="211"/>
      <c r="H130" s="211"/>
      <c r="I130" s="211"/>
      <c r="J130" s="211"/>
      <c r="K130" s="211"/>
      <c r="L130" s="211"/>
      <c r="M130" s="211"/>
      <c r="N130" s="211"/>
      <c r="O130" s="211"/>
      <c r="P130" s="211"/>
      <c r="Q130" s="54"/>
      <c r="R130" s="54"/>
      <c r="S130" s="273">
        <f>SUM(S128:T129)</f>
        <v>0</v>
      </c>
      <c r="T130" s="274"/>
    </row>
    <row r="131" spans="2:22" ht="15" customHeight="1" thickBot="1" x14ac:dyDescent="0.35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3"/>
      <c r="Q131" s="3"/>
      <c r="R131" s="3"/>
      <c r="S131" s="4"/>
      <c r="T131" s="4"/>
    </row>
    <row r="132" spans="2:22" ht="15" customHeight="1" thickBot="1" x14ac:dyDescent="0.35">
      <c r="B132" s="229" t="s">
        <v>95</v>
      </c>
      <c r="C132" s="230"/>
      <c r="D132" s="230"/>
      <c r="E132" s="230"/>
      <c r="F132" s="230"/>
      <c r="G132" s="230"/>
      <c r="H132" s="230"/>
      <c r="I132" s="230"/>
      <c r="J132" s="230"/>
      <c r="K132" s="230"/>
      <c r="L132" s="230"/>
      <c r="M132" s="230"/>
      <c r="N132" s="230"/>
      <c r="O132" s="230"/>
      <c r="P132" s="230"/>
      <c r="Q132" s="230"/>
      <c r="R132" s="230"/>
      <c r="S132" s="230"/>
      <c r="T132" s="231"/>
    </row>
    <row r="133" spans="2:22" ht="15" customHeight="1" x14ac:dyDescent="0.3">
      <c r="B133" s="287" t="s">
        <v>96</v>
      </c>
      <c r="C133" s="288"/>
      <c r="D133" s="288"/>
      <c r="E133" s="288"/>
      <c r="F133" s="288"/>
      <c r="G133" s="288"/>
      <c r="H133" s="288"/>
      <c r="I133" s="288"/>
      <c r="J133" s="288"/>
      <c r="K133" s="288"/>
      <c r="L133" s="288" t="s">
        <v>97</v>
      </c>
      <c r="M133" s="288"/>
      <c r="N133" s="288" t="s">
        <v>98</v>
      </c>
      <c r="O133" s="288"/>
      <c r="P133" s="218" t="s">
        <v>99</v>
      </c>
      <c r="Q133" s="219"/>
      <c r="R133" s="220"/>
      <c r="S133" s="302" t="s">
        <v>89</v>
      </c>
      <c r="T133" s="303"/>
    </row>
    <row r="134" spans="2:22" ht="15" customHeight="1" x14ac:dyDescent="0.3">
      <c r="B134" s="270"/>
      <c r="C134" s="271"/>
      <c r="D134" s="271"/>
      <c r="E134" s="271"/>
      <c r="F134" s="271"/>
      <c r="G134" s="271"/>
      <c r="H134" s="271"/>
      <c r="I134" s="271"/>
      <c r="J134" s="271"/>
      <c r="K134" s="272"/>
      <c r="L134" s="337"/>
      <c r="M134" s="338"/>
      <c r="N134" s="235"/>
      <c r="O134" s="237"/>
      <c r="P134" s="416" t="str">
        <f>IF(L134&lt;&gt;0,"3,68","0")</f>
        <v>0</v>
      </c>
      <c r="Q134" s="417"/>
      <c r="R134" s="418"/>
      <c r="S134" s="310">
        <f>(N134+P134)*L134</f>
        <v>0</v>
      </c>
      <c r="T134" s="311"/>
      <c r="U134" s="13"/>
      <c r="V134" s="13"/>
    </row>
    <row r="135" spans="2:22" ht="15" customHeight="1" thickBot="1" x14ac:dyDescent="0.35">
      <c r="B135" s="282"/>
      <c r="C135" s="283"/>
      <c r="D135" s="283"/>
      <c r="E135" s="283"/>
      <c r="F135" s="283"/>
      <c r="G135" s="283"/>
      <c r="H135" s="283"/>
      <c r="I135" s="283"/>
      <c r="J135" s="283"/>
      <c r="K135" s="284"/>
      <c r="L135" s="285"/>
      <c r="M135" s="286"/>
      <c r="N135" s="321"/>
      <c r="O135" s="322"/>
      <c r="P135" s="416" t="str">
        <f>IF(L135&lt;&gt;0,"3,68","0")</f>
        <v>0</v>
      </c>
      <c r="Q135" s="417"/>
      <c r="R135" s="418"/>
      <c r="S135" s="310">
        <f>(N135+P135)*L135</f>
        <v>0</v>
      </c>
      <c r="T135" s="311"/>
    </row>
    <row r="136" spans="2:22" ht="15" customHeight="1" thickBot="1" x14ac:dyDescent="0.35">
      <c r="B136" s="210" t="s">
        <v>100</v>
      </c>
      <c r="C136" s="211"/>
      <c r="D136" s="211"/>
      <c r="E136" s="211"/>
      <c r="F136" s="211"/>
      <c r="G136" s="211"/>
      <c r="H136" s="211"/>
      <c r="I136" s="211"/>
      <c r="J136" s="211"/>
      <c r="K136" s="211"/>
      <c r="L136" s="211"/>
      <c r="M136" s="211"/>
      <c r="N136" s="211"/>
      <c r="O136" s="211"/>
      <c r="P136" s="211"/>
      <c r="Q136" s="54"/>
      <c r="R136" s="54"/>
      <c r="S136" s="371">
        <f>SUM(S134:T135)</f>
        <v>0</v>
      </c>
      <c r="T136" s="372"/>
    </row>
    <row r="137" spans="2:22" ht="24.75" customHeight="1" thickBot="1" x14ac:dyDescent="0.35">
      <c r="B137" s="307" t="s">
        <v>160</v>
      </c>
      <c r="C137" s="308"/>
      <c r="D137" s="308"/>
      <c r="E137" s="308"/>
      <c r="F137" s="308"/>
      <c r="G137" s="308"/>
      <c r="H137" s="308"/>
      <c r="I137" s="308"/>
      <c r="J137" s="308"/>
      <c r="K137" s="308"/>
      <c r="L137" s="308"/>
      <c r="M137" s="308"/>
      <c r="N137" s="308"/>
      <c r="O137" s="308"/>
      <c r="P137" s="308"/>
      <c r="Q137" s="308"/>
      <c r="R137" s="308"/>
      <c r="S137" s="308"/>
      <c r="T137" s="309"/>
    </row>
    <row r="138" spans="2:22" ht="15" customHeight="1" thickBot="1" x14ac:dyDescent="0.35">
      <c r="S138" s="4"/>
      <c r="T138" s="4"/>
    </row>
    <row r="139" spans="2:22" ht="15" customHeight="1" thickBot="1" x14ac:dyDescent="0.35">
      <c r="B139" s="318" t="s">
        <v>101</v>
      </c>
      <c r="C139" s="319"/>
      <c r="D139" s="319"/>
      <c r="E139" s="319"/>
      <c r="F139" s="319"/>
      <c r="G139" s="319"/>
      <c r="H139" s="319"/>
      <c r="I139" s="319"/>
      <c r="J139" s="319"/>
      <c r="K139" s="319"/>
      <c r="L139" s="319"/>
      <c r="M139" s="319"/>
      <c r="N139" s="319"/>
      <c r="O139" s="319"/>
      <c r="P139" s="319"/>
      <c r="Q139" s="319"/>
      <c r="R139" s="319"/>
      <c r="S139" s="319"/>
      <c r="T139" s="320"/>
    </row>
    <row r="140" spans="2:22" ht="39.75" customHeight="1" x14ac:dyDescent="0.3">
      <c r="B140" s="207" t="s">
        <v>96</v>
      </c>
      <c r="C140" s="208"/>
      <c r="D140" s="208"/>
      <c r="E140" s="208"/>
      <c r="F140" s="208"/>
      <c r="G140" s="208"/>
      <c r="H140" s="208"/>
      <c r="I140" s="208"/>
      <c r="J140" s="208"/>
      <c r="K140" s="209"/>
      <c r="L140" s="58" t="s">
        <v>97</v>
      </c>
      <c r="M140" s="218" t="s">
        <v>102</v>
      </c>
      <c r="N140" s="220"/>
      <c r="O140" s="218" t="s">
        <v>103</v>
      </c>
      <c r="P140" s="220"/>
      <c r="Q140" s="218" t="s">
        <v>104</v>
      </c>
      <c r="R140" s="220"/>
      <c r="S140" s="302" t="s">
        <v>89</v>
      </c>
      <c r="T140" s="303"/>
      <c r="U140" s="4"/>
    </row>
    <row r="141" spans="2:22" ht="15" customHeight="1" x14ac:dyDescent="0.3">
      <c r="B141" s="202"/>
      <c r="C141" s="153"/>
      <c r="D141" s="153"/>
      <c r="E141" s="153"/>
      <c r="F141" s="153"/>
      <c r="G141" s="153"/>
      <c r="H141" s="153"/>
      <c r="I141" s="153"/>
      <c r="J141" s="153"/>
      <c r="K141" s="114"/>
      <c r="L141" s="63"/>
      <c r="M141" s="312"/>
      <c r="N141" s="313"/>
      <c r="O141" s="312"/>
      <c r="P141" s="313"/>
      <c r="Q141" s="81"/>
      <c r="R141" s="83"/>
      <c r="S141" s="316">
        <f>(M141+O141+R141)*L141+Q141</f>
        <v>0</v>
      </c>
      <c r="T141" s="317"/>
      <c r="U141" s="17"/>
    </row>
    <row r="142" spans="2:22" ht="15" customHeight="1" thickBot="1" x14ac:dyDescent="0.35">
      <c r="B142" s="304"/>
      <c r="C142" s="305"/>
      <c r="D142" s="305"/>
      <c r="E142" s="305"/>
      <c r="F142" s="305"/>
      <c r="G142" s="305"/>
      <c r="H142" s="305"/>
      <c r="I142" s="305"/>
      <c r="J142" s="305"/>
      <c r="K142" s="306"/>
      <c r="L142" s="51"/>
      <c r="M142" s="314"/>
      <c r="N142" s="315"/>
      <c r="O142" s="312"/>
      <c r="P142" s="313"/>
      <c r="Q142" s="294"/>
      <c r="R142" s="295"/>
      <c r="S142" s="316">
        <f>(M142+O142+P142+R142)*L142+Q142</f>
        <v>0</v>
      </c>
      <c r="T142" s="317"/>
      <c r="U142" s="4"/>
    </row>
    <row r="143" spans="2:22" ht="15" customHeight="1" thickBot="1" x14ac:dyDescent="0.35">
      <c r="B143" s="210" t="s">
        <v>105</v>
      </c>
      <c r="C143" s="211"/>
      <c r="D143" s="211"/>
      <c r="E143" s="211"/>
      <c r="F143" s="211"/>
      <c r="G143" s="211"/>
      <c r="H143" s="211"/>
      <c r="I143" s="211"/>
      <c r="J143" s="211"/>
      <c r="K143" s="211"/>
      <c r="L143" s="211"/>
      <c r="M143" s="211"/>
      <c r="N143" s="211"/>
      <c r="O143" s="211"/>
      <c r="P143" s="211"/>
      <c r="Q143" s="54"/>
      <c r="R143" s="54"/>
      <c r="S143" s="301">
        <f>SUM(S141:T142)</f>
        <v>0</v>
      </c>
      <c r="T143" s="214"/>
      <c r="U143" s="13"/>
    </row>
    <row r="144" spans="2:22" ht="15" customHeight="1" x14ac:dyDescent="0.3">
      <c r="B144" s="298" t="s">
        <v>106</v>
      </c>
      <c r="C144" s="299"/>
      <c r="D144" s="299"/>
      <c r="E144" s="299"/>
      <c r="F144" s="299"/>
      <c r="G144" s="299"/>
      <c r="H144" s="299"/>
      <c r="I144" s="299"/>
      <c r="J144" s="299"/>
      <c r="K144" s="299"/>
      <c r="L144" s="299"/>
      <c r="M144" s="299"/>
      <c r="N144" s="299"/>
      <c r="O144" s="299"/>
      <c r="P144" s="299"/>
      <c r="Q144" s="299"/>
      <c r="R144" s="299"/>
      <c r="S144" s="299"/>
      <c r="T144" s="300"/>
    </row>
    <row r="145" spans="2:20" ht="15" customHeight="1" x14ac:dyDescent="0.3">
      <c r="B145" s="363" t="s">
        <v>107</v>
      </c>
      <c r="C145" s="364"/>
      <c r="D145" s="364"/>
      <c r="E145" s="364"/>
      <c r="F145" s="364"/>
      <c r="G145" s="364"/>
      <c r="H145" s="364"/>
      <c r="I145" s="364"/>
      <c r="J145" s="364"/>
      <c r="K145" s="364"/>
      <c r="L145" s="364"/>
      <c r="M145" s="364"/>
      <c r="N145" s="364"/>
      <c r="O145" s="364"/>
      <c r="P145" s="364"/>
      <c r="Q145" s="364"/>
      <c r="R145" s="364"/>
      <c r="S145" s="364"/>
      <c r="T145" s="365"/>
    </row>
    <row r="146" spans="2:20" ht="17.25" customHeight="1" thickBot="1" x14ac:dyDescent="0.35">
      <c r="B146" s="440" t="s">
        <v>108</v>
      </c>
      <c r="C146" s="441"/>
      <c r="D146" s="441"/>
      <c r="E146" s="441"/>
      <c r="F146" s="441"/>
      <c r="G146" s="441"/>
      <c r="H146" s="441"/>
      <c r="I146" s="441"/>
      <c r="J146" s="441"/>
      <c r="K146" s="441"/>
      <c r="L146" s="441"/>
      <c r="M146" s="441"/>
      <c r="N146" s="441"/>
      <c r="O146" s="441"/>
      <c r="P146" s="441"/>
      <c r="Q146" s="441"/>
      <c r="R146" s="441"/>
      <c r="S146" s="441"/>
      <c r="T146" s="442"/>
    </row>
    <row r="147" spans="2:20" ht="15" customHeight="1" thickBot="1" x14ac:dyDescent="0.35"/>
    <row r="148" spans="2:20" ht="15" customHeight="1" thickBot="1" x14ac:dyDescent="0.35">
      <c r="B148" s="229" t="s">
        <v>109</v>
      </c>
      <c r="C148" s="230"/>
      <c r="D148" s="230"/>
      <c r="E148" s="230"/>
      <c r="F148" s="230"/>
      <c r="G148" s="230"/>
      <c r="H148" s="230"/>
      <c r="I148" s="230"/>
      <c r="J148" s="230"/>
      <c r="K148" s="230"/>
      <c r="L148" s="230"/>
      <c r="M148" s="230"/>
      <c r="N148" s="230"/>
      <c r="O148" s="230"/>
      <c r="P148" s="230"/>
      <c r="Q148" s="230"/>
      <c r="R148" s="230"/>
      <c r="S148" s="230"/>
      <c r="T148" s="231"/>
    </row>
    <row r="149" spans="2:20" s="39" customFormat="1" ht="15" customHeight="1" x14ac:dyDescent="0.3">
      <c r="B149" s="329" t="s">
        <v>110</v>
      </c>
      <c r="C149" s="330"/>
      <c r="D149" s="330"/>
      <c r="E149" s="330"/>
      <c r="F149" s="330"/>
      <c r="G149" s="330"/>
      <c r="H149" s="330"/>
      <c r="I149" s="330"/>
      <c r="J149" s="330"/>
      <c r="K149" s="330"/>
      <c r="L149" s="330"/>
      <c r="M149" s="330"/>
      <c r="N149" s="331" t="s">
        <v>93</v>
      </c>
      <c r="O149" s="332"/>
      <c r="P149" s="232" t="s">
        <v>88</v>
      </c>
      <c r="Q149" s="233"/>
      <c r="R149" s="234"/>
      <c r="S149" s="333" t="s">
        <v>89</v>
      </c>
      <c r="T149" s="334"/>
    </row>
    <row r="150" spans="2:20" s="39" customFormat="1" ht="15" customHeight="1" x14ac:dyDescent="0.3">
      <c r="B150" s="419"/>
      <c r="C150" s="420"/>
      <c r="D150" s="420"/>
      <c r="E150" s="420"/>
      <c r="F150" s="420"/>
      <c r="G150" s="420"/>
      <c r="H150" s="420"/>
      <c r="I150" s="420"/>
      <c r="J150" s="420"/>
      <c r="K150" s="420"/>
      <c r="L150" s="420"/>
      <c r="M150" s="421"/>
      <c r="N150" s="337"/>
      <c r="O150" s="338"/>
      <c r="P150" s="446"/>
      <c r="Q150" s="447"/>
      <c r="R150" s="448"/>
      <c r="S150" s="160">
        <f>N150*P150</f>
        <v>0</v>
      </c>
      <c r="T150" s="238"/>
    </row>
    <row r="151" spans="2:20" s="39" customFormat="1" ht="15" customHeight="1" thickBot="1" x14ac:dyDescent="0.35">
      <c r="B151" s="326"/>
      <c r="C151" s="327"/>
      <c r="D151" s="327"/>
      <c r="E151" s="327"/>
      <c r="F151" s="327"/>
      <c r="G151" s="327"/>
      <c r="H151" s="327"/>
      <c r="I151" s="327"/>
      <c r="J151" s="327"/>
      <c r="K151" s="327"/>
      <c r="L151" s="327"/>
      <c r="M151" s="328"/>
      <c r="N151" s="294"/>
      <c r="O151" s="295"/>
      <c r="P151" s="221"/>
      <c r="Q151" s="222"/>
      <c r="R151" s="223"/>
      <c r="S151" s="296">
        <f>N151*P151</f>
        <v>0</v>
      </c>
      <c r="T151" s="297"/>
    </row>
    <row r="152" spans="2:20" ht="15" customHeight="1" thickBot="1" x14ac:dyDescent="0.35">
      <c r="B152" s="210" t="s">
        <v>111</v>
      </c>
      <c r="C152" s="211"/>
      <c r="D152" s="211"/>
      <c r="E152" s="211"/>
      <c r="F152" s="211"/>
      <c r="G152" s="211"/>
      <c r="H152" s="211"/>
      <c r="I152" s="211"/>
      <c r="J152" s="211"/>
      <c r="K152" s="211"/>
      <c r="L152" s="211"/>
      <c r="M152" s="211"/>
      <c r="N152" s="211"/>
      <c r="O152" s="211"/>
      <c r="P152" s="211"/>
      <c r="Q152" s="54"/>
      <c r="R152" s="54"/>
      <c r="S152" s="273">
        <f>SUM(S150:T151)</f>
        <v>0</v>
      </c>
      <c r="T152" s="274"/>
    </row>
    <row r="153" spans="2:20" ht="15" customHeight="1" thickBot="1" x14ac:dyDescent="0.35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3"/>
      <c r="Q153" s="3"/>
      <c r="R153" s="3"/>
      <c r="S153" s="4"/>
      <c r="T153" s="4"/>
    </row>
    <row r="154" spans="2:20" ht="15" customHeight="1" thickBot="1" x14ac:dyDescent="0.35">
      <c r="B154" s="229" t="s">
        <v>112</v>
      </c>
      <c r="C154" s="230"/>
      <c r="D154" s="230"/>
      <c r="E154" s="230"/>
      <c r="F154" s="230"/>
      <c r="G154" s="230"/>
      <c r="H154" s="230"/>
      <c r="I154" s="230"/>
      <c r="J154" s="230"/>
      <c r="K154" s="230"/>
      <c r="L154" s="230"/>
      <c r="M154" s="230"/>
      <c r="N154" s="230"/>
      <c r="O154" s="230"/>
      <c r="P154" s="230"/>
      <c r="Q154" s="230"/>
      <c r="R154" s="230"/>
      <c r="S154" s="230"/>
      <c r="T154" s="231"/>
    </row>
    <row r="155" spans="2:20" s="39" customFormat="1" ht="15" customHeight="1" x14ac:dyDescent="0.3">
      <c r="B155" s="329" t="s">
        <v>113</v>
      </c>
      <c r="C155" s="330"/>
      <c r="D155" s="330"/>
      <c r="E155" s="330"/>
      <c r="F155" s="330"/>
      <c r="G155" s="330"/>
      <c r="H155" s="330"/>
      <c r="I155" s="330"/>
      <c r="J155" s="330"/>
      <c r="K155" s="330"/>
      <c r="L155" s="330"/>
      <c r="M155" s="330"/>
      <c r="N155" s="331" t="s">
        <v>93</v>
      </c>
      <c r="O155" s="332"/>
      <c r="P155" s="232" t="s">
        <v>88</v>
      </c>
      <c r="Q155" s="233"/>
      <c r="R155" s="234"/>
      <c r="S155" s="333" t="s">
        <v>89</v>
      </c>
      <c r="T155" s="334"/>
    </row>
    <row r="156" spans="2:20" s="39" customFormat="1" ht="15" customHeight="1" x14ac:dyDescent="0.3">
      <c r="B156" s="401"/>
      <c r="C156" s="402"/>
      <c r="D156" s="402"/>
      <c r="E156" s="402"/>
      <c r="F156" s="402"/>
      <c r="G156" s="402"/>
      <c r="H156" s="402"/>
      <c r="I156" s="402"/>
      <c r="J156" s="402"/>
      <c r="K156" s="402"/>
      <c r="L156" s="402"/>
      <c r="M156" s="403"/>
      <c r="N156" s="337"/>
      <c r="O156" s="338"/>
      <c r="P156" s="235"/>
      <c r="Q156" s="236"/>
      <c r="R156" s="237"/>
      <c r="S156" s="160">
        <f>N156*P156</f>
        <v>0</v>
      </c>
      <c r="T156" s="238"/>
    </row>
    <row r="157" spans="2:20" s="39" customFormat="1" ht="15" customHeight="1" thickBot="1" x14ac:dyDescent="0.35">
      <c r="B157" s="291"/>
      <c r="C157" s="292"/>
      <c r="D157" s="292"/>
      <c r="E157" s="292"/>
      <c r="F157" s="292"/>
      <c r="G157" s="292"/>
      <c r="H157" s="292"/>
      <c r="I157" s="292"/>
      <c r="J157" s="292"/>
      <c r="K157" s="292"/>
      <c r="L157" s="292"/>
      <c r="M157" s="293"/>
      <c r="N157" s="294"/>
      <c r="O157" s="295"/>
      <c r="P157" s="221"/>
      <c r="Q157" s="222"/>
      <c r="R157" s="223"/>
      <c r="S157" s="296">
        <f>N157*P157</f>
        <v>0</v>
      </c>
      <c r="T157" s="297"/>
    </row>
    <row r="158" spans="2:20" ht="15" customHeight="1" thickBot="1" x14ac:dyDescent="0.35">
      <c r="B158" s="210" t="s">
        <v>114</v>
      </c>
      <c r="C158" s="211"/>
      <c r="D158" s="211"/>
      <c r="E158" s="211"/>
      <c r="F158" s="211"/>
      <c r="G158" s="211"/>
      <c r="H158" s="211"/>
      <c r="I158" s="211"/>
      <c r="J158" s="211"/>
      <c r="K158" s="211"/>
      <c r="L158" s="211"/>
      <c r="M158" s="211"/>
      <c r="N158" s="211"/>
      <c r="O158" s="211"/>
      <c r="P158" s="211"/>
      <c r="Q158" s="54"/>
      <c r="R158" s="54"/>
      <c r="S158" s="273">
        <f>SUM(S156:T157)</f>
        <v>0</v>
      </c>
      <c r="T158" s="274"/>
    </row>
    <row r="159" spans="2:20" ht="15" customHeight="1" thickBot="1" x14ac:dyDescent="0.35">
      <c r="B159" s="62"/>
      <c r="C159" s="62"/>
      <c r="D159" s="62"/>
      <c r="E159" s="62"/>
      <c r="F159" s="62"/>
      <c r="G159" s="62"/>
      <c r="H159" s="62"/>
      <c r="I159" s="62"/>
      <c r="J159" s="62"/>
      <c r="K159" s="62"/>
      <c r="L159" s="62"/>
      <c r="M159" s="62"/>
      <c r="N159" s="62"/>
      <c r="O159" s="62"/>
      <c r="P159" s="62"/>
      <c r="Q159" s="62"/>
      <c r="R159" s="62"/>
      <c r="S159" s="14"/>
      <c r="T159" s="60"/>
    </row>
    <row r="160" spans="2:20" ht="15" customHeight="1" thickBot="1" x14ac:dyDescent="0.35">
      <c r="B160" s="229" t="s">
        <v>115</v>
      </c>
      <c r="C160" s="230"/>
      <c r="D160" s="230"/>
      <c r="E160" s="230"/>
      <c r="F160" s="230"/>
      <c r="G160" s="230"/>
      <c r="H160" s="230"/>
      <c r="I160" s="230"/>
      <c r="J160" s="230"/>
      <c r="K160" s="230"/>
      <c r="L160" s="230"/>
      <c r="M160" s="230"/>
      <c r="N160" s="230"/>
      <c r="O160" s="230"/>
      <c r="P160" s="230"/>
      <c r="Q160" s="230"/>
      <c r="R160" s="230"/>
      <c r="S160" s="230"/>
      <c r="T160" s="231"/>
    </row>
    <row r="161" spans="2:20" ht="43.5" customHeight="1" x14ac:dyDescent="0.3">
      <c r="B161" s="366" t="s">
        <v>116</v>
      </c>
      <c r="C161" s="233"/>
      <c r="D161" s="233"/>
      <c r="E161" s="233"/>
      <c r="F161" s="233"/>
      <c r="G161" s="233"/>
      <c r="H161" s="233"/>
      <c r="I161" s="233"/>
      <c r="J161" s="233"/>
      <c r="K161" s="233"/>
      <c r="L161" s="367"/>
      <c r="M161" s="50" t="s">
        <v>117</v>
      </c>
      <c r="N161" s="331" t="s">
        <v>118</v>
      </c>
      <c r="O161" s="332"/>
      <c r="P161" s="368" t="s">
        <v>119</v>
      </c>
      <c r="Q161" s="369"/>
      <c r="R161" s="370"/>
      <c r="S161" s="333" t="s">
        <v>89</v>
      </c>
      <c r="T161" s="334"/>
    </row>
    <row r="162" spans="2:20" ht="15" customHeight="1" x14ac:dyDescent="0.3">
      <c r="B162" s="270"/>
      <c r="C162" s="271"/>
      <c r="D162" s="271"/>
      <c r="E162" s="271"/>
      <c r="F162" s="271"/>
      <c r="G162" s="271"/>
      <c r="H162" s="271"/>
      <c r="I162" s="271"/>
      <c r="J162" s="271"/>
      <c r="K162" s="271"/>
      <c r="L162" s="272"/>
      <c r="M162" s="63"/>
      <c r="N162" s="312"/>
      <c r="O162" s="313"/>
      <c r="P162" s="160">
        <f>N162*20%</f>
        <v>0</v>
      </c>
      <c r="Q162" s="161"/>
      <c r="R162" s="162"/>
      <c r="S162" s="160">
        <f>(N162+P162)*M162</f>
        <v>0</v>
      </c>
      <c r="T162" s="238"/>
    </row>
    <row r="163" spans="2:20" ht="15" customHeight="1" thickBot="1" x14ac:dyDescent="0.35">
      <c r="B163" s="256"/>
      <c r="C163" s="257"/>
      <c r="D163" s="257"/>
      <c r="E163" s="257"/>
      <c r="F163" s="257"/>
      <c r="G163" s="257"/>
      <c r="H163" s="257"/>
      <c r="I163" s="257"/>
      <c r="J163" s="257"/>
      <c r="K163" s="257"/>
      <c r="L163" s="258"/>
      <c r="M163" s="63"/>
      <c r="N163" s="312"/>
      <c r="O163" s="313"/>
      <c r="P163" s="160">
        <f>N163*20%</f>
        <v>0</v>
      </c>
      <c r="Q163" s="161"/>
      <c r="R163" s="162"/>
      <c r="S163" s="160">
        <f>(N163+P163)*M163</f>
        <v>0</v>
      </c>
      <c r="T163" s="238"/>
    </row>
    <row r="164" spans="2:20" ht="15" customHeight="1" thickBot="1" x14ac:dyDescent="0.35">
      <c r="B164" s="210" t="s">
        <v>120</v>
      </c>
      <c r="C164" s="211"/>
      <c r="D164" s="211"/>
      <c r="E164" s="211"/>
      <c r="F164" s="211"/>
      <c r="G164" s="211"/>
      <c r="H164" s="211"/>
      <c r="I164" s="211"/>
      <c r="J164" s="211"/>
      <c r="K164" s="211"/>
      <c r="L164" s="211"/>
      <c r="M164" s="211"/>
      <c r="N164" s="211"/>
      <c r="O164" s="211"/>
      <c r="P164" s="211"/>
      <c r="Q164" s="54"/>
      <c r="R164" s="54"/>
      <c r="S164" s="273">
        <f>SUM(S162:T163)</f>
        <v>0</v>
      </c>
      <c r="T164" s="274"/>
    </row>
    <row r="165" spans="2:20" ht="15" customHeight="1" x14ac:dyDescent="0.3">
      <c r="B165" s="360" t="s">
        <v>121</v>
      </c>
      <c r="C165" s="361"/>
      <c r="D165" s="361"/>
      <c r="E165" s="361"/>
      <c r="F165" s="361"/>
      <c r="G165" s="361"/>
      <c r="H165" s="361"/>
      <c r="I165" s="361"/>
      <c r="J165" s="361"/>
      <c r="K165" s="361"/>
      <c r="L165" s="361"/>
      <c r="M165" s="361"/>
      <c r="N165" s="361"/>
      <c r="O165" s="361"/>
      <c r="P165" s="361"/>
      <c r="Q165" s="361"/>
      <c r="R165" s="361"/>
      <c r="S165" s="361"/>
      <c r="T165" s="362"/>
    </row>
    <row r="166" spans="2:20" ht="20.25" customHeight="1" thickBot="1" x14ac:dyDescent="0.35">
      <c r="B166" s="443" t="s">
        <v>122</v>
      </c>
      <c r="C166" s="444"/>
      <c r="D166" s="444"/>
      <c r="E166" s="444"/>
      <c r="F166" s="444"/>
      <c r="G166" s="444"/>
      <c r="H166" s="444"/>
      <c r="I166" s="444"/>
      <c r="J166" s="444"/>
      <c r="K166" s="444"/>
      <c r="L166" s="444"/>
      <c r="M166" s="444"/>
      <c r="N166" s="444"/>
      <c r="O166" s="444"/>
      <c r="P166" s="444"/>
      <c r="Q166" s="444"/>
      <c r="R166" s="444"/>
      <c r="S166" s="444"/>
      <c r="T166" s="445"/>
    </row>
    <row r="167" spans="2:20" ht="15" customHeight="1" thickBot="1" x14ac:dyDescent="0.35"/>
    <row r="168" spans="2:20" ht="15" customHeight="1" thickBot="1" x14ac:dyDescent="0.35">
      <c r="B168" s="229" t="s">
        <v>123</v>
      </c>
      <c r="C168" s="230"/>
      <c r="D168" s="230"/>
      <c r="E168" s="230"/>
      <c r="F168" s="230"/>
      <c r="G168" s="230"/>
      <c r="H168" s="230"/>
      <c r="I168" s="230"/>
      <c r="J168" s="230"/>
      <c r="K168" s="230"/>
      <c r="L168" s="230"/>
      <c r="M168" s="230"/>
      <c r="N168" s="230"/>
      <c r="O168" s="230"/>
      <c r="P168" s="230"/>
      <c r="Q168" s="230"/>
      <c r="R168" s="230"/>
      <c r="S168" s="230"/>
      <c r="T168" s="231"/>
    </row>
    <row r="169" spans="2:20" ht="49.5" customHeight="1" x14ac:dyDescent="0.3">
      <c r="B169" s="393" t="s">
        <v>116</v>
      </c>
      <c r="C169" s="394"/>
      <c r="D169" s="394"/>
      <c r="E169" s="394"/>
      <c r="F169" s="394"/>
      <c r="G169" s="394"/>
      <c r="H169" s="394"/>
      <c r="I169" s="394"/>
      <c r="J169" s="394"/>
      <c r="K169" s="394"/>
      <c r="L169" s="395"/>
      <c r="M169" s="38" t="s">
        <v>117</v>
      </c>
      <c r="N169" s="373" t="s">
        <v>118</v>
      </c>
      <c r="O169" s="374"/>
      <c r="P169" s="396" t="s">
        <v>119</v>
      </c>
      <c r="Q169" s="397"/>
      <c r="R169" s="398"/>
      <c r="S169" s="388" t="s">
        <v>89</v>
      </c>
      <c r="T169" s="389"/>
    </row>
    <row r="170" spans="2:20" ht="15" customHeight="1" x14ac:dyDescent="0.3">
      <c r="B170" s="270"/>
      <c r="C170" s="271"/>
      <c r="D170" s="271"/>
      <c r="E170" s="271"/>
      <c r="F170" s="271"/>
      <c r="G170" s="271"/>
      <c r="H170" s="271"/>
      <c r="I170" s="271"/>
      <c r="J170" s="271"/>
      <c r="K170" s="271"/>
      <c r="L170" s="272"/>
      <c r="M170" s="63"/>
      <c r="N170" s="312"/>
      <c r="O170" s="313"/>
      <c r="P170" s="310">
        <f>N170*20%</f>
        <v>0</v>
      </c>
      <c r="Q170" s="399"/>
      <c r="R170" s="400"/>
      <c r="S170" s="316">
        <f>(N170+P170)*M170</f>
        <v>0</v>
      </c>
      <c r="T170" s="317"/>
    </row>
    <row r="171" spans="2:20" ht="15" customHeight="1" thickBot="1" x14ac:dyDescent="0.35">
      <c r="B171" s="256"/>
      <c r="C171" s="257"/>
      <c r="D171" s="257"/>
      <c r="E171" s="257"/>
      <c r="F171" s="257"/>
      <c r="G171" s="257"/>
      <c r="H171" s="257"/>
      <c r="I171" s="257"/>
      <c r="J171" s="257"/>
      <c r="K171" s="257"/>
      <c r="L171" s="258"/>
      <c r="M171" s="49"/>
      <c r="N171" s="386"/>
      <c r="O171" s="387"/>
      <c r="P171" s="316">
        <f>N171*20%*M171</f>
        <v>0</v>
      </c>
      <c r="Q171" s="381"/>
      <c r="R171" s="382"/>
      <c r="S171" s="316">
        <f>(N171+P171)*M171</f>
        <v>0</v>
      </c>
      <c r="T171" s="317"/>
    </row>
    <row r="172" spans="2:20" ht="15" thickBot="1" x14ac:dyDescent="0.35">
      <c r="B172" s="210" t="s">
        <v>124</v>
      </c>
      <c r="C172" s="211"/>
      <c r="D172" s="211"/>
      <c r="E172" s="211"/>
      <c r="F172" s="211"/>
      <c r="G172" s="211"/>
      <c r="H172" s="211"/>
      <c r="I172" s="211"/>
      <c r="J172" s="211"/>
      <c r="K172" s="211"/>
      <c r="L172" s="211"/>
      <c r="M172" s="211"/>
      <c r="N172" s="211"/>
      <c r="O172" s="211"/>
      <c r="P172" s="211"/>
      <c r="Q172" s="54"/>
      <c r="R172" s="54"/>
      <c r="S172" s="371">
        <f>SUM(S170:T171)</f>
        <v>0</v>
      </c>
      <c r="T172" s="372"/>
    </row>
    <row r="173" spans="2:20" ht="14.4" x14ac:dyDescent="0.3">
      <c r="B173" s="375" t="s">
        <v>121</v>
      </c>
      <c r="C173" s="376"/>
      <c r="D173" s="376"/>
      <c r="E173" s="376"/>
      <c r="F173" s="376"/>
      <c r="G173" s="376"/>
      <c r="H173" s="376"/>
      <c r="I173" s="376"/>
      <c r="J173" s="376"/>
      <c r="K173" s="376"/>
      <c r="L173" s="376"/>
      <c r="M173" s="376"/>
      <c r="N173" s="376"/>
      <c r="O173" s="376"/>
      <c r="P173" s="376"/>
      <c r="Q173" s="376"/>
      <c r="R173" s="376"/>
      <c r="S173" s="376"/>
      <c r="T173" s="377"/>
    </row>
    <row r="174" spans="2:20" ht="18" customHeight="1" thickBot="1" x14ac:dyDescent="0.35">
      <c r="B174" s="378" t="s">
        <v>122</v>
      </c>
      <c r="C174" s="379"/>
      <c r="D174" s="379"/>
      <c r="E174" s="379"/>
      <c r="F174" s="379"/>
      <c r="G174" s="379"/>
      <c r="H174" s="379"/>
      <c r="I174" s="379"/>
      <c r="J174" s="379"/>
      <c r="K174" s="379"/>
      <c r="L174" s="379"/>
      <c r="M174" s="379"/>
      <c r="N174" s="379"/>
      <c r="O174" s="379"/>
      <c r="P174" s="379"/>
      <c r="Q174" s="379"/>
      <c r="R174" s="379"/>
      <c r="S174" s="379"/>
      <c r="T174" s="380"/>
    </row>
    <row r="175" spans="2:20" ht="15" customHeight="1" thickBot="1" x14ac:dyDescent="0.35"/>
    <row r="176" spans="2:20" ht="15" customHeight="1" thickBot="1" x14ac:dyDescent="0.35">
      <c r="B176" s="229" t="s">
        <v>125</v>
      </c>
      <c r="C176" s="230"/>
      <c r="D176" s="230"/>
      <c r="E176" s="230"/>
      <c r="F176" s="230"/>
      <c r="G176" s="230"/>
      <c r="H176" s="230"/>
      <c r="I176" s="230"/>
      <c r="J176" s="230"/>
      <c r="K176" s="230"/>
      <c r="L176" s="230"/>
      <c r="M176" s="230"/>
      <c r="N176" s="230"/>
      <c r="O176" s="230"/>
      <c r="P176" s="230"/>
      <c r="Q176" s="230"/>
      <c r="R176" s="230"/>
      <c r="S176" s="230"/>
      <c r="T176" s="231"/>
    </row>
    <row r="177" spans="2:20" ht="15" customHeight="1" x14ac:dyDescent="0.3">
      <c r="B177" s="383"/>
      <c r="C177" s="384"/>
      <c r="D177" s="384"/>
      <c r="E177" s="384"/>
      <c r="F177" s="384"/>
      <c r="G177" s="384"/>
      <c r="H177" s="384"/>
      <c r="I177" s="384"/>
      <c r="J177" s="384"/>
      <c r="K177" s="384"/>
      <c r="L177" s="384"/>
      <c r="M177" s="384"/>
      <c r="N177" s="384"/>
      <c r="O177" s="384"/>
      <c r="P177" s="384"/>
      <c r="Q177" s="384"/>
      <c r="R177" s="385"/>
      <c r="S177" s="288"/>
      <c r="T177" s="359"/>
    </row>
    <row r="178" spans="2:20" ht="15" customHeight="1" x14ac:dyDescent="0.3">
      <c r="B178" s="270"/>
      <c r="C178" s="271"/>
      <c r="D178" s="271"/>
      <c r="E178" s="271"/>
      <c r="F178" s="271"/>
      <c r="G178" s="271"/>
      <c r="H178" s="271"/>
      <c r="I178" s="271"/>
      <c r="J178" s="271"/>
      <c r="K178" s="271"/>
      <c r="L178" s="271"/>
      <c r="M178" s="271"/>
      <c r="N178" s="271"/>
      <c r="O178" s="271"/>
      <c r="P178" s="271"/>
      <c r="Q178" s="271"/>
      <c r="R178" s="272"/>
      <c r="S178" s="252"/>
      <c r="T178" s="253"/>
    </row>
    <row r="179" spans="2:20" ht="15" customHeight="1" x14ac:dyDescent="0.3">
      <c r="B179" s="270"/>
      <c r="C179" s="271"/>
      <c r="D179" s="271"/>
      <c r="E179" s="271"/>
      <c r="F179" s="271"/>
      <c r="G179" s="271"/>
      <c r="H179" s="271"/>
      <c r="I179" s="271"/>
      <c r="J179" s="271"/>
      <c r="K179" s="271"/>
      <c r="L179" s="271"/>
      <c r="M179" s="271"/>
      <c r="N179" s="271"/>
      <c r="O179" s="271"/>
      <c r="P179" s="271"/>
      <c r="Q179" s="271"/>
      <c r="R179" s="272"/>
      <c r="S179" s="254"/>
      <c r="T179" s="255"/>
    </row>
    <row r="180" spans="2:20" ht="15" customHeight="1" thickBot="1" x14ac:dyDescent="0.35">
      <c r="B180" s="256"/>
      <c r="C180" s="257"/>
      <c r="D180" s="257"/>
      <c r="E180" s="257"/>
      <c r="F180" s="257"/>
      <c r="G180" s="257"/>
      <c r="H180" s="257"/>
      <c r="I180" s="257"/>
      <c r="J180" s="257"/>
      <c r="K180" s="257"/>
      <c r="L180" s="257"/>
      <c r="M180" s="257"/>
      <c r="N180" s="257"/>
      <c r="O180" s="257"/>
      <c r="P180" s="257"/>
      <c r="Q180" s="257"/>
      <c r="R180" s="258"/>
      <c r="S180" s="254"/>
      <c r="T180" s="255"/>
    </row>
    <row r="181" spans="2:20" ht="15" customHeight="1" thickBot="1" x14ac:dyDescent="0.35">
      <c r="B181" s="210" t="s">
        <v>126</v>
      </c>
      <c r="C181" s="211"/>
      <c r="D181" s="211"/>
      <c r="E181" s="211"/>
      <c r="F181" s="211"/>
      <c r="G181" s="211"/>
      <c r="H181" s="211"/>
      <c r="I181" s="211"/>
      <c r="J181" s="211"/>
      <c r="K181" s="211"/>
      <c r="L181" s="211"/>
      <c r="M181" s="211"/>
      <c r="N181" s="211"/>
      <c r="O181" s="211"/>
      <c r="P181" s="211"/>
      <c r="Q181" s="54"/>
      <c r="R181" s="54"/>
      <c r="S181" s="371">
        <f>S177</f>
        <v>0</v>
      </c>
      <c r="T181" s="372"/>
    </row>
    <row r="182" spans="2:20" ht="15" customHeight="1" thickBot="1" x14ac:dyDescent="0.35">
      <c r="B182" s="36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3"/>
      <c r="Q182" s="3"/>
      <c r="R182" s="3"/>
      <c r="S182" s="4"/>
      <c r="T182" s="4"/>
    </row>
    <row r="183" spans="2:20" ht="15" customHeight="1" thickBot="1" x14ac:dyDescent="0.35">
      <c r="B183" s="229" t="s">
        <v>127</v>
      </c>
      <c r="C183" s="230"/>
      <c r="D183" s="230"/>
      <c r="E183" s="230"/>
      <c r="F183" s="230"/>
      <c r="G183" s="230"/>
      <c r="H183" s="230"/>
      <c r="I183" s="230"/>
      <c r="J183" s="230"/>
      <c r="K183" s="230"/>
      <c r="L183" s="230"/>
      <c r="M183" s="230"/>
      <c r="N183" s="126"/>
      <c r="O183" s="126"/>
      <c r="P183" s="126"/>
      <c r="Q183" s="126"/>
      <c r="R183" s="126"/>
      <c r="S183" s="230"/>
      <c r="T183" s="231"/>
    </row>
    <row r="184" spans="2:20" ht="30.75" customHeight="1" x14ac:dyDescent="0.3">
      <c r="B184" s="224" t="s">
        <v>78</v>
      </c>
      <c r="C184" s="219"/>
      <c r="D184" s="219"/>
      <c r="E184" s="219"/>
      <c r="F184" s="219"/>
      <c r="G184" s="219"/>
      <c r="H184" s="219"/>
      <c r="I184" s="219"/>
      <c r="J184" s="219"/>
      <c r="K184" s="219"/>
      <c r="L184" s="219"/>
      <c r="M184" s="220"/>
      <c r="N184" s="218" t="s">
        <v>128</v>
      </c>
      <c r="O184" s="219"/>
      <c r="P184" s="220"/>
      <c r="Q184" s="219" t="s">
        <v>129</v>
      </c>
      <c r="R184" s="220"/>
      <c r="S184" s="435" t="s">
        <v>89</v>
      </c>
      <c r="T184" s="436"/>
    </row>
    <row r="185" spans="2:20" ht="15" customHeight="1" x14ac:dyDescent="0.3">
      <c r="B185" s="270" t="s">
        <v>130</v>
      </c>
      <c r="C185" s="271"/>
      <c r="D185" s="271"/>
      <c r="E185" s="271"/>
      <c r="F185" s="271"/>
      <c r="G185" s="271"/>
      <c r="H185" s="271"/>
      <c r="I185" s="271"/>
      <c r="J185" s="271"/>
      <c r="K185" s="271"/>
      <c r="L185" s="271"/>
      <c r="M185" s="272"/>
      <c r="N185" s="390">
        <f>R15</f>
        <v>0</v>
      </c>
      <c r="O185" s="391"/>
      <c r="P185" s="392"/>
      <c r="Q185" s="391">
        <v>59.95</v>
      </c>
      <c r="R185" s="392"/>
      <c r="S185" s="310">
        <f>N185*Q185</f>
        <v>0</v>
      </c>
      <c r="T185" s="311"/>
    </row>
    <row r="186" spans="2:20" ht="15" customHeight="1" thickBot="1" x14ac:dyDescent="0.35">
      <c r="B186" s="270" t="s">
        <v>131</v>
      </c>
      <c r="C186" s="271"/>
      <c r="D186" s="271"/>
      <c r="E186" s="271"/>
      <c r="F186" s="271"/>
      <c r="G186" s="271"/>
      <c r="H186" s="271"/>
      <c r="I186" s="271"/>
      <c r="J186" s="271"/>
      <c r="K186" s="271"/>
      <c r="L186" s="271"/>
      <c r="M186" s="272"/>
      <c r="N186" s="217">
        <f>R90+R91+R95+R96</f>
        <v>0</v>
      </c>
      <c r="O186" s="215"/>
      <c r="P186" s="216"/>
      <c r="Q186" s="215">
        <v>2.83</v>
      </c>
      <c r="R186" s="216"/>
      <c r="S186" s="310">
        <f>N186*Q186</f>
        <v>0</v>
      </c>
      <c r="T186" s="311"/>
    </row>
    <row r="187" spans="2:20" ht="15" customHeight="1" thickBot="1" x14ac:dyDescent="0.35">
      <c r="B187" s="210" t="s">
        <v>132</v>
      </c>
      <c r="C187" s="211"/>
      <c r="D187" s="211"/>
      <c r="E187" s="211"/>
      <c r="F187" s="211"/>
      <c r="G187" s="211"/>
      <c r="H187" s="211"/>
      <c r="I187" s="211"/>
      <c r="J187" s="211"/>
      <c r="K187" s="211"/>
      <c r="L187" s="211"/>
      <c r="M187" s="211"/>
      <c r="N187" s="211"/>
      <c r="O187" s="211"/>
      <c r="P187" s="211"/>
      <c r="Q187" s="54"/>
      <c r="R187" s="54"/>
      <c r="S187" s="371">
        <f>SUM(S185:T186)</f>
        <v>0</v>
      </c>
      <c r="T187" s="372"/>
    </row>
    <row r="188" spans="2:20" ht="15" customHeight="1" x14ac:dyDescent="0.3">
      <c r="B188" s="298" t="s">
        <v>133</v>
      </c>
      <c r="C188" s="299"/>
      <c r="D188" s="299"/>
      <c r="E188" s="299"/>
      <c r="F188" s="299"/>
      <c r="G188" s="299"/>
      <c r="H188" s="299"/>
      <c r="I188" s="299"/>
      <c r="J188" s="299"/>
      <c r="K188" s="299"/>
      <c r="L188" s="299"/>
      <c r="M188" s="299"/>
      <c r="N188" s="299"/>
      <c r="O188" s="299"/>
      <c r="P188" s="299"/>
      <c r="Q188" s="299"/>
      <c r="R188" s="299"/>
      <c r="S188" s="299"/>
      <c r="T188" s="300"/>
    </row>
    <row r="189" spans="2:20" ht="18.75" customHeight="1" thickBot="1" x14ac:dyDescent="0.35">
      <c r="B189" s="440" t="s">
        <v>134</v>
      </c>
      <c r="C189" s="441"/>
      <c r="D189" s="441"/>
      <c r="E189" s="441"/>
      <c r="F189" s="441"/>
      <c r="G189" s="441"/>
      <c r="H189" s="441"/>
      <c r="I189" s="441"/>
      <c r="J189" s="441"/>
      <c r="K189" s="441"/>
      <c r="L189" s="441"/>
      <c r="M189" s="441"/>
      <c r="N189" s="441"/>
      <c r="O189" s="441"/>
      <c r="P189" s="441"/>
      <c r="Q189" s="441"/>
      <c r="R189" s="441"/>
      <c r="S189" s="441"/>
      <c r="T189" s="442"/>
    </row>
    <row r="190" spans="2:20" ht="15" customHeight="1" thickBot="1" x14ac:dyDescent="0.35"/>
    <row r="191" spans="2:20" ht="15" customHeight="1" thickBot="1" x14ac:dyDescent="0.35">
      <c r="B191" s="437" t="s">
        <v>135</v>
      </c>
      <c r="C191" s="438"/>
      <c r="D191" s="438"/>
      <c r="E191" s="438"/>
      <c r="F191" s="438"/>
      <c r="G191" s="438"/>
      <c r="H191" s="438"/>
      <c r="I191" s="438"/>
      <c r="J191" s="438"/>
      <c r="K191" s="438"/>
      <c r="L191" s="438"/>
      <c r="M191" s="438"/>
      <c r="N191" s="438"/>
      <c r="O191" s="438"/>
      <c r="P191" s="438"/>
      <c r="Q191" s="61"/>
      <c r="R191" s="61"/>
      <c r="S191" s="213">
        <f>$S$124+$S$130+$S$136+$S$143+$S$152+$S$158+$S$164+$S$172+$S$181+$S$187</f>
        <v>0</v>
      </c>
      <c r="T191" s="214"/>
    </row>
    <row r="192" spans="2:20" ht="15" customHeight="1" x14ac:dyDescent="0.3">
      <c r="B192" s="20"/>
      <c r="C192" s="20"/>
      <c r="D192" s="20"/>
      <c r="E192" s="20"/>
      <c r="F192" s="20"/>
      <c r="G192" s="20"/>
      <c r="H192" s="20"/>
      <c r="I192" s="20"/>
      <c r="J192" s="20"/>
      <c r="K192" s="20"/>
      <c r="L192" s="20"/>
      <c r="M192" s="20"/>
      <c r="N192" s="20"/>
      <c r="O192" s="20"/>
      <c r="P192" s="5"/>
      <c r="Q192" s="5"/>
      <c r="R192" s="5"/>
      <c r="S192" s="4"/>
      <c r="T192" s="4"/>
    </row>
    <row r="193" spans="2:20" ht="15" customHeight="1" x14ac:dyDescent="0.3">
      <c r="B193" s="203" t="s">
        <v>136</v>
      </c>
      <c r="C193" s="203"/>
      <c r="D193" s="203"/>
      <c r="E193" s="203"/>
      <c r="F193" s="203"/>
      <c r="G193" s="203"/>
      <c r="H193" s="203"/>
      <c r="I193" s="62"/>
      <c r="J193" s="62"/>
      <c r="K193" s="62"/>
      <c r="L193" s="62"/>
      <c r="M193" s="62"/>
      <c r="N193" s="62"/>
      <c r="O193" s="62"/>
      <c r="P193" s="62"/>
      <c r="Q193" s="62"/>
      <c r="R193" s="62"/>
      <c r="S193" s="62"/>
      <c r="T193" s="62"/>
    </row>
    <row r="194" spans="2:20" ht="15" customHeight="1" thickBot="1" x14ac:dyDescent="0.35">
      <c r="B194" s="62"/>
      <c r="C194" s="62"/>
      <c r="D194" s="62"/>
      <c r="E194" s="62"/>
      <c r="F194" s="62"/>
      <c r="G194" s="62"/>
      <c r="H194" s="62"/>
      <c r="I194" s="62"/>
      <c r="J194" s="20"/>
      <c r="K194" s="20"/>
      <c r="L194" s="20"/>
      <c r="M194" s="20"/>
      <c r="N194" s="20"/>
      <c r="O194" s="20"/>
      <c r="P194" s="5"/>
      <c r="Q194" s="5"/>
      <c r="R194" s="5"/>
      <c r="S194" s="4"/>
      <c r="T194" s="4"/>
    </row>
    <row r="195" spans="2:20" ht="15" customHeight="1" thickBot="1" x14ac:dyDescent="0.35">
      <c r="B195" s="229" t="s">
        <v>137</v>
      </c>
      <c r="C195" s="230"/>
      <c r="D195" s="230"/>
      <c r="E195" s="230"/>
      <c r="F195" s="230"/>
      <c r="G195" s="230"/>
      <c r="H195" s="230"/>
      <c r="I195" s="230"/>
      <c r="J195" s="230"/>
      <c r="K195" s="230"/>
      <c r="L195" s="230"/>
      <c r="M195" s="230"/>
      <c r="N195" s="230"/>
      <c r="O195" s="230"/>
      <c r="P195" s="230"/>
      <c r="Q195" s="230"/>
      <c r="R195" s="230"/>
      <c r="S195" s="230"/>
      <c r="T195" s="231"/>
    </row>
    <row r="196" spans="2:20" ht="15" customHeight="1" x14ac:dyDescent="0.3">
      <c r="B196" s="224" t="s">
        <v>138</v>
      </c>
      <c r="C196" s="219"/>
      <c r="D196" s="219"/>
      <c r="E196" s="219"/>
      <c r="F196" s="219"/>
      <c r="G196" s="219"/>
      <c r="H196" s="219"/>
      <c r="I196" s="219"/>
      <c r="J196" s="219"/>
      <c r="K196" s="219"/>
      <c r="L196" s="219"/>
      <c r="M196" s="219"/>
      <c r="N196" s="219"/>
      <c r="O196" s="219"/>
      <c r="P196" s="219"/>
      <c r="Q196" s="219"/>
      <c r="R196" s="219"/>
      <c r="S196" s="248" t="s">
        <v>89</v>
      </c>
      <c r="T196" s="249"/>
    </row>
    <row r="197" spans="2:20" ht="15" customHeight="1" x14ac:dyDescent="0.3">
      <c r="B197" s="270"/>
      <c r="C197" s="271"/>
      <c r="D197" s="271"/>
      <c r="E197" s="271"/>
      <c r="F197" s="271"/>
      <c r="G197" s="271"/>
      <c r="H197" s="271"/>
      <c r="I197" s="271"/>
      <c r="J197" s="271"/>
      <c r="K197" s="271"/>
      <c r="L197" s="271"/>
      <c r="M197" s="271"/>
      <c r="N197" s="271"/>
      <c r="O197" s="271"/>
      <c r="P197" s="271"/>
      <c r="Q197" s="271"/>
      <c r="R197" s="272"/>
      <c r="S197" s="250"/>
      <c r="T197" s="251"/>
    </row>
    <row r="198" spans="2:20" ht="15" customHeight="1" thickBot="1" x14ac:dyDescent="0.35">
      <c r="B198" s="256"/>
      <c r="C198" s="257"/>
      <c r="D198" s="257"/>
      <c r="E198" s="257"/>
      <c r="F198" s="257"/>
      <c r="G198" s="257"/>
      <c r="H198" s="257"/>
      <c r="I198" s="257"/>
      <c r="J198" s="257"/>
      <c r="K198" s="257"/>
      <c r="L198" s="257"/>
      <c r="M198" s="257"/>
      <c r="N198" s="257"/>
      <c r="O198" s="257"/>
      <c r="P198" s="257"/>
      <c r="Q198" s="257"/>
      <c r="R198" s="258"/>
      <c r="S198" s="431"/>
      <c r="T198" s="432"/>
    </row>
    <row r="199" spans="2:20" ht="15" customHeight="1" thickBot="1" x14ac:dyDescent="0.35">
      <c r="B199" s="210" t="s">
        <v>139</v>
      </c>
      <c r="C199" s="211"/>
      <c r="D199" s="211"/>
      <c r="E199" s="211"/>
      <c r="F199" s="211"/>
      <c r="G199" s="211"/>
      <c r="H199" s="211"/>
      <c r="I199" s="211"/>
      <c r="J199" s="211"/>
      <c r="K199" s="211"/>
      <c r="L199" s="211"/>
      <c r="M199" s="211"/>
      <c r="N199" s="211"/>
      <c r="O199" s="211"/>
      <c r="P199" s="211"/>
      <c r="Q199" s="211"/>
      <c r="R199" s="212"/>
      <c r="S199" s="371">
        <f>SUM(S197:T198)</f>
        <v>0</v>
      </c>
      <c r="T199" s="372"/>
    </row>
    <row r="200" spans="2:20" ht="15" customHeight="1" thickBot="1" x14ac:dyDescent="0.35"/>
    <row r="201" spans="2:20" ht="15" customHeight="1" thickBot="1" x14ac:dyDescent="0.35">
      <c r="B201" s="229" t="s">
        <v>140</v>
      </c>
      <c r="C201" s="230"/>
      <c r="D201" s="230"/>
      <c r="E201" s="230"/>
      <c r="F201" s="230"/>
      <c r="G201" s="230"/>
      <c r="H201" s="230"/>
      <c r="I201" s="230"/>
      <c r="J201" s="230"/>
      <c r="K201" s="230"/>
      <c r="L201" s="230"/>
      <c r="M201" s="230"/>
      <c r="N201" s="230"/>
      <c r="O201" s="230"/>
      <c r="P201" s="230"/>
      <c r="Q201" s="230"/>
      <c r="R201" s="230"/>
      <c r="S201" s="230"/>
      <c r="T201" s="231"/>
    </row>
    <row r="202" spans="2:20" ht="15" customHeight="1" x14ac:dyDescent="0.3">
      <c r="B202" s="451" t="s">
        <v>113</v>
      </c>
      <c r="C202" s="452"/>
      <c r="D202" s="452"/>
      <c r="E202" s="452"/>
      <c r="F202" s="452"/>
      <c r="G202" s="452"/>
      <c r="H202" s="452"/>
      <c r="I202" s="452"/>
      <c r="J202" s="452"/>
      <c r="K202" s="452"/>
      <c r="L202" s="452"/>
      <c r="M202" s="452"/>
      <c r="N202" s="453" t="s">
        <v>93</v>
      </c>
      <c r="O202" s="454"/>
      <c r="P202" s="267" t="s">
        <v>88</v>
      </c>
      <c r="Q202" s="268"/>
      <c r="R202" s="269"/>
      <c r="S202" s="455" t="s">
        <v>89</v>
      </c>
      <c r="T202" s="456"/>
    </row>
    <row r="203" spans="2:20" ht="15" customHeight="1" x14ac:dyDescent="0.3">
      <c r="B203" s="401"/>
      <c r="C203" s="402"/>
      <c r="D203" s="402"/>
      <c r="E203" s="402"/>
      <c r="F203" s="402"/>
      <c r="G203" s="402"/>
      <c r="H203" s="402"/>
      <c r="I203" s="402"/>
      <c r="J203" s="402"/>
      <c r="K203" s="402"/>
      <c r="L203" s="402"/>
      <c r="M203" s="403"/>
      <c r="N203" s="337"/>
      <c r="O203" s="338"/>
      <c r="P203" s="235"/>
      <c r="Q203" s="236"/>
      <c r="R203" s="237"/>
      <c r="S203" s="310"/>
      <c r="T203" s="311"/>
    </row>
    <row r="204" spans="2:20" ht="15" customHeight="1" thickBot="1" x14ac:dyDescent="0.35">
      <c r="B204" s="291"/>
      <c r="C204" s="292"/>
      <c r="D204" s="292"/>
      <c r="E204" s="292"/>
      <c r="F204" s="292"/>
      <c r="G204" s="292"/>
      <c r="H204" s="292"/>
      <c r="I204" s="292"/>
      <c r="J204" s="292"/>
      <c r="K204" s="292"/>
      <c r="L204" s="292"/>
      <c r="M204" s="293"/>
      <c r="N204" s="294"/>
      <c r="O204" s="295"/>
      <c r="P204" s="221"/>
      <c r="Q204" s="222"/>
      <c r="R204" s="223"/>
      <c r="S204" s="310">
        <f>N204*P204</f>
        <v>0</v>
      </c>
      <c r="T204" s="311"/>
    </row>
    <row r="205" spans="2:20" ht="15" customHeight="1" thickBot="1" x14ac:dyDescent="0.35">
      <c r="B205" s="265" t="s">
        <v>141</v>
      </c>
      <c r="C205" s="266"/>
      <c r="D205" s="266"/>
      <c r="E205" s="266"/>
      <c r="F205" s="266"/>
      <c r="G205" s="266"/>
      <c r="H205" s="266"/>
      <c r="I205" s="266"/>
      <c r="J205" s="266"/>
      <c r="K205" s="266"/>
      <c r="L205" s="266"/>
      <c r="M205" s="266"/>
      <c r="N205" s="266"/>
      <c r="O205" s="266"/>
      <c r="P205" s="266"/>
      <c r="Q205" s="56"/>
      <c r="R205" s="56"/>
      <c r="S205" s="371">
        <f>SUM(S203:T204)</f>
        <v>0</v>
      </c>
      <c r="T205" s="372"/>
    </row>
    <row r="206" spans="2:20" ht="15" customHeight="1" thickBot="1" x14ac:dyDescent="0.35"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5"/>
      <c r="Q206" s="5"/>
      <c r="R206" s="5"/>
      <c r="S206" s="4"/>
      <c r="T206" s="4"/>
    </row>
    <row r="207" spans="2:20" ht="15" customHeight="1" thickBot="1" x14ac:dyDescent="0.35">
      <c r="B207" s="229" t="s">
        <v>142</v>
      </c>
      <c r="C207" s="230"/>
      <c r="D207" s="230"/>
      <c r="E207" s="230"/>
      <c r="F207" s="230"/>
      <c r="G207" s="230"/>
      <c r="H207" s="230"/>
      <c r="I207" s="230"/>
      <c r="J207" s="230"/>
      <c r="K207" s="230"/>
      <c r="L207" s="230"/>
      <c r="M207" s="230"/>
      <c r="N207" s="230"/>
      <c r="O207" s="230"/>
      <c r="P207" s="230"/>
      <c r="Q207" s="230"/>
      <c r="R207" s="231"/>
      <c r="S207" s="433">
        <f>S205+S199</f>
        <v>0</v>
      </c>
      <c r="T207" s="434"/>
    </row>
    <row r="208" spans="2:20" ht="15" customHeight="1" x14ac:dyDescent="0.3">
      <c r="B208" s="20"/>
      <c r="C208" s="20"/>
      <c r="D208" s="20"/>
      <c r="E208" s="20"/>
      <c r="F208" s="20"/>
      <c r="G208" s="20"/>
      <c r="H208" s="20"/>
      <c r="I208" s="20"/>
      <c r="J208" s="20"/>
      <c r="K208" s="20"/>
      <c r="L208" s="20"/>
      <c r="M208" s="20"/>
      <c r="N208" s="20"/>
      <c r="O208" s="20"/>
      <c r="P208" s="20"/>
      <c r="Q208" s="20"/>
      <c r="R208" s="20"/>
      <c r="S208" s="14"/>
      <c r="T208" s="60"/>
    </row>
    <row r="209" spans="2:20" ht="15" customHeight="1" thickBot="1" x14ac:dyDescent="0.35"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14"/>
      <c r="T209" s="60"/>
    </row>
    <row r="210" spans="2:20" ht="15" customHeight="1" thickBot="1" x14ac:dyDescent="0.35">
      <c r="B210" s="229" t="s">
        <v>143</v>
      </c>
      <c r="C210" s="230"/>
      <c r="D210" s="230"/>
      <c r="E210" s="230"/>
      <c r="F210" s="230"/>
      <c r="G210" s="230"/>
      <c r="H210" s="230"/>
      <c r="I210" s="230"/>
      <c r="J210" s="230"/>
      <c r="K210" s="230"/>
      <c r="L210" s="230"/>
      <c r="M210" s="230"/>
      <c r="N210" s="230"/>
      <c r="O210" s="230"/>
      <c r="P210" s="230"/>
      <c r="Q210" s="230"/>
      <c r="R210" s="231"/>
      <c r="S210" s="433">
        <f>S207+S191</f>
        <v>0</v>
      </c>
      <c r="T210" s="434"/>
    </row>
    <row r="211" spans="2:20" ht="15" customHeight="1" x14ac:dyDescent="0.3">
      <c r="B211" s="20"/>
      <c r="C211" s="20"/>
      <c r="D211" s="20"/>
      <c r="E211" s="20"/>
      <c r="F211" s="20"/>
      <c r="G211" s="20"/>
      <c r="H211" s="20"/>
      <c r="I211" s="20"/>
      <c r="J211" s="20"/>
      <c r="K211" s="20"/>
      <c r="L211" s="20"/>
      <c r="M211" s="20"/>
      <c r="N211" s="20"/>
      <c r="O211" s="20"/>
      <c r="P211" s="20"/>
      <c r="Q211" s="20"/>
      <c r="R211" s="20"/>
      <c r="T211" s="13"/>
    </row>
    <row r="212" spans="2:20" ht="15" customHeight="1" x14ac:dyDescent="0.3">
      <c r="B212" s="76" t="s">
        <v>144</v>
      </c>
      <c r="C212" s="76"/>
      <c r="D212" s="76"/>
      <c r="E212" s="76"/>
      <c r="F212" s="76"/>
      <c r="G212" s="76"/>
      <c r="H212" s="76"/>
      <c r="I212" s="76"/>
      <c r="J212" s="62"/>
      <c r="K212" s="62"/>
      <c r="L212" s="62"/>
      <c r="M212" s="62"/>
      <c r="N212" s="62"/>
      <c r="O212" s="62"/>
      <c r="P212" s="62"/>
      <c r="Q212" s="62"/>
      <c r="R212" s="62"/>
      <c r="S212" s="62"/>
      <c r="T212" s="62"/>
    </row>
    <row r="213" spans="2:20" ht="15" customHeight="1" thickBot="1" x14ac:dyDescent="0.35">
      <c r="B213" s="62"/>
      <c r="C213" s="62"/>
      <c r="D213" s="62"/>
      <c r="E213" s="62"/>
      <c r="F213" s="62"/>
      <c r="G213" s="62"/>
      <c r="H213" s="62"/>
      <c r="I213" s="62"/>
      <c r="J213" s="20"/>
      <c r="K213" s="20"/>
      <c r="L213" s="20"/>
      <c r="M213" s="20"/>
      <c r="N213" s="20"/>
      <c r="O213" s="20"/>
      <c r="P213" s="5"/>
      <c r="Q213" s="5"/>
      <c r="R213" s="5"/>
      <c r="S213" s="4"/>
      <c r="T213" s="4"/>
    </row>
    <row r="214" spans="2:20" ht="15" customHeight="1" thickBot="1" x14ac:dyDescent="0.35">
      <c r="B214" s="229" t="s">
        <v>145</v>
      </c>
      <c r="C214" s="230"/>
      <c r="D214" s="230"/>
      <c r="E214" s="230"/>
      <c r="F214" s="230"/>
      <c r="G214" s="230"/>
      <c r="H214" s="230"/>
      <c r="I214" s="230"/>
      <c r="J214" s="230"/>
      <c r="K214" s="230"/>
      <c r="L214" s="230"/>
      <c r="M214" s="230"/>
      <c r="N214" s="230"/>
      <c r="O214" s="230"/>
      <c r="P214" s="230"/>
      <c r="Q214" s="230"/>
      <c r="R214" s="230"/>
      <c r="S214" s="230"/>
      <c r="T214" s="231"/>
    </row>
    <row r="215" spans="2:20" ht="15" customHeight="1" x14ac:dyDescent="0.3">
      <c r="B215" s="259" t="s">
        <v>146</v>
      </c>
      <c r="C215" s="260"/>
      <c r="D215" s="260"/>
      <c r="E215" s="260"/>
      <c r="F215" s="260"/>
      <c r="G215" s="260"/>
      <c r="H215" s="260"/>
      <c r="I215" s="260"/>
      <c r="J215" s="260"/>
      <c r="K215" s="260"/>
      <c r="L215" s="260"/>
      <c r="M215" s="260"/>
      <c r="N215" s="260"/>
      <c r="O215" s="260"/>
      <c r="P215" s="260"/>
      <c r="Q215" s="260"/>
      <c r="R215" s="261"/>
      <c r="S215" s="429" t="s">
        <v>89</v>
      </c>
      <c r="T215" s="430"/>
    </row>
    <row r="216" spans="2:20" ht="15" customHeight="1" x14ac:dyDescent="0.3">
      <c r="B216" s="505" t="s">
        <v>167</v>
      </c>
      <c r="C216" s="506"/>
      <c r="D216" s="506"/>
      <c r="E216" s="506"/>
      <c r="F216" s="506"/>
      <c r="G216" s="506"/>
      <c r="H216" s="506"/>
      <c r="I216" s="506"/>
      <c r="J216" s="506"/>
      <c r="K216" s="506"/>
      <c r="L216" s="506"/>
      <c r="M216" s="506"/>
      <c r="N216" s="506"/>
      <c r="O216" s="506"/>
      <c r="P216" s="506"/>
      <c r="Q216" s="506"/>
      <c r="R216" s="506"/>
      <c r="S216" s="507"/>
      <c r="T216" s="508"/>
    </row>
    <row r="217" spans="2:20" ht="15" customHeight="1" x14ac:dyDescent="0.3">
      <c r="B217" s="262" t="s">
        <v>147</v>
      </c>
      <c r="C217" s="263"/>
      <c r="D217" s="263"/>
      <c r="E217" s="263"/>
      <c r="F217" s="263"/>
      <c r="G217" s="263"/>
      <c r="H217" s="263"/>
      <c r="I217" s="263"/>
      <c r="J217" s="263"/>
      <c r="K217" s="263"/>
      <c r="L217" s="263"/>
      <c r="M217" s="263"/>
      <c r="N217" s="263"/>
      <c r="O217" s="263"/>
      <c r="P217" s="263"/>
      <c r="Q217" s="55"/>
      <c r="R217" s="55"/>
      <c r="S217" s="225">
        <f>S210*3%</f>
        <v>0</v>
      </c>
      <c r="T217" s="226"/>
    </row>
    <row r="218" spans="2:20" ht="15" customHeight="1" x14ac:dyDescent="0.3">
      <c r="B218" s="262" t="s">
        <v>148</v>
      </c>
      <c r="C218" s="263"/>
      <c r="D218" s="263"/>
      <c r="E218" s="263"/>
      <c r="F218" s="263"/>
      <c r="G218" s="263"/>
      <c r="H218" s="263"/>
      <c r="I218" s="263"/>
      <c r="J218" s="263"/>
      <c r="K218" s="263"/>
      <c r="L218" s="263"/>
      <c r="M218" s="263"/>
      <c r="N218" s="263"/>
      <c r="O218" s="263"/>
      <c r="P218" s="263"/>
      <c r="Q218" s="263"/>
      <c r="R218" s="263"/>
      <c r="S218" s="225">
        <f>S210*10%</f>
        <v>0</v>
      </c>
      <c r="T218" s="226"/>
    </row>
    <row r="219" spans="2:20" ht="15" customHeight="1" thickBot="1" x14ac:dyDescent="0.35">
      <c r="B219" s="264" t="s">
        <v>149</v>
      </c>
      <c r="C219" s="166"/>
      <c r="D219" s="166"/>
      <c r="E219" s="166"/>
      <c r="F219" s="166"/>
      <c r="G219" s="166"/>
      <c r="H219" s="166"/>
      <c r="I219" s="166"/>
      <c r="J219" s="166"/>
      <c r="K219" s="166"/>
      <c r="L219" s="166"/>
      <c r="M219" s="166"/>
      <c r="N219" s="166"/>
      <c r="O219" s="166"/>
      <c r="P219" s="166"/>
      <c r="Q219" s="166"/>
      <c r="R219" s="166"/>
      <c r="S219" s="227"/>
      <c r="T219" s="228"/>
    </row>
    <row r="220" spans="2:20" ht="15" customHeight="1" thickBot="1" x14ac:dyDescent="0.35">
      <c r="B220" s="265" t="s">
        <v>150</v>
      </c>
      <c r="C220" s="266"/>
      <c r="D220" s="266"/>
      <c r="E220" s="266"/>
      <c r="F220" s="266"/>
      <c r="G220" s="266"/>
      <c r="H220" s="266"/>
      <c r="I220" s="266"/>
      <c r="J220" s="266"/>
      <c r="K220" s="266"/>
      <c r="L220" s="266"/>
      <c r="M220" s="266"/>
      <c r="N220" s="266"/>
      <c r="O220" s="266"/>
      <c r="P220" s="266"/>
      <c r="Q220" s="266"/>
      <c r="R220" s="266"/>
      <c r="S220" s="450">
        <f>SUM(S216:T219)</f>
        <v>0</v>
      </c>
      <c r="T220" s="434"/>
    </row>
    <row r="221" spans="2:20" ht="38.25" customHeight="1" thickBot="1" x14ac:dyDescent="0.35">
      <c r="B221" s="426" t="s">
        <v>151</v>
      </c>
      <c r="C221" s="427"/>
      <c r="D221" s="427"/>
      <c r="E221" s="427"/>
      <c r="F221" s="427"/>
      <c r="G221" s="427"/>
      <c r="H221" s="427"/>
      <c r="I221" s="427"/>
      <c r="J221" s="427"/>
      <c r="K221" s="427"/>
      <c r="L221" s="427"/>
      <c r="M221" s="427"/>
      <c r="N221" s="427"/>
      <c r="O221" s="427"/>
      <c r="P221" s="427"/>
      <c r="Q221" s="427"/>
      <c r="R221" s="427"/>
      <c r="S221" s="427"/>
      <c r="T221" s="428"/>
    </row>
    <row r="222" spans="2:20" ht="15" customHeight="1" x14ac:dyDescent="0.3">
      <c r="B222" s="62"/>
      <c r="C222" s="62"/>
      <c r="D222" s="62"/>
      <c r="E222" s="62"/>
      <c r="F222" s="62"/>
      <c r="G222" s="62"/>
      <c r="H222" s="62"/>
      <c r="I222" s="62"/>
      <c r="J222" s="62"/>
      <c r="K222" s="62"/>
      <c r="L222" s="62"/>
      <c r="M222" s="62"/>
      <c r="N222" s="62"/>
      <c r="O222" s="62"/>
      <c r="P222" s="3"/>
      <c r="Q222" s="3"/>
      <c r="R222" s="3"/>
      <c r="S222" s="4"/>
      <c r="T222" s="4"/>
    </row>
    <row r="223" spans="2:20" ht="15" customHeight="1" thickBot="1" x14ac:dyDescent="0.35">
      <c r="B223" s="449"/>
      <c r="C223" s="449"/>
      <c r="D223" s="449"/>
      <c r="E223" s="449"/>
      <c r="F223" s="449"/>
      <c r="G223" s="449"/>
      <c r="H223" s="449"/>
      <c r="I223" s="449"/>
      <c r="J223" s="449"/>
      <c r="K223" s="449"/>
      <c r="L223" s="449"/>
      <c r="M223" s="449"/>
      <c r="N223" s="449"/>
      <c r="O223" s="449"/>
      <c r="P223" s="449"/>
      <c r="Q223" s="449"/>
      <c r="R223" s="449"/>
      <c r="S223" s="449"/>
      <c r="T223" s="449"/>
    </row>
    <row r="224" spans="2:20" ht="15" customHeight="1" thickBot="1" x14ac:dyDescent="0.35">
      <c r="B224" s="229" t="s">
        <v>152</v>
      </c>
      <c r="C224" s="230"/>
      <c r="D224" s="230"/>
      <c r="E224" s="230"/>
      <c r="F224" s="230"/>
      <c r="G224" s="230"/>
      <c r="H224" s="230"/>
      <c r="I224" s="230"/>
      <c r="J224" s="230"/>
      <c r="K224" s="230"/>
      <c r="L224" s="230"/>
      <c r="M224" s="230"/>
      <c r="N224" s="230"/>
      <c r="O224" s="230"/>
      <c r="P224" s="230"/>
      <c r="Q224" s="53"/>
      <c r="R224" s="53"/>
      <c r="S224" s="371">
        <f>SUM(S220+S210)</f>
        <v>0</v>
      </c>
      <c r="T224" s="372"/>
    </row>
    <row r="225" spans="2:20" ht="15" customHeight="1" x14ac:dyDescent="0.3">
      <c r="B225" s="12"/>
      <c r="C225" s="12"/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4"/>
      <c r="T225" s="4"/>
    </row>
    <row r="226" spans="2:20" ht="15" customHeight="1" x14ac:dyDescent="0.3">
      <c r="B226" s="12"/>
      <c r="C226" s="12"/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4"/>
      <c r="T226" s="4"/>
    </row>
    <row r="227" spans="2:20" ht="15" customHeight="1" x14ac:dyDescent="0.3">
      <c r="B227" s="12"/>
      <c r="C227" s="12"/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4"/>
      <c r="T227" s="4"/>
    </row>
    <row r="228" spans="2:20" ht="15" customHeight="1" x14ac:dyDescent="0.3">
      <c r="B228" s="12"/>
      <c r="C228" s="12"/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4"/>
      <c r="T228" s="4"/>
    </row>
    <row r="229" spans="2:20" ht="15" customHeight="1" x14ac:dyDescent="0.3">
      <c r="B229" s="12"/>
      <c r="C229" s="12"/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4"/>
      <c r="T229" s="4"/>
    </row>
    <row r="230" spans="2:20" ht="15" customHeight="1" x14ac:dyDescent="0.3">
      <c r="C230" s="15"/>
      <c r="D230" s="15"/>
      <c r="E230" s="15"/>
      <c r="F230" s="15"/>
      <c r="G230" s="15"/>
      <c r="H230" s="15"/>
      <c r="I230" s="15"/>
      <c r="J230" s="15"/>
      <c r="K230" s="15" t="s">
        <v>153</v>
      </c>
      <c r="L230" s="15"/>
      <c r="M230" s="15"/>
      <c r="N230" s="15"/>
      <c r="O230" s="15"/>
      <c r="P230" s="15"/>
      <c r="Q230" s="15"/>
      <c r="R230" s="15"/>
      <c r="S230" s="15"/>
      <c r="T230" s="15"/>
    </row>
    <row r="231" spans="2:20" ht="15" customHeight="1" x14ac:dyDescent="0.3">
      <c r="B231" s="15"/>
      <c r="C231" s="15"/>
      <c r="D231" s="15"/>
      <c r="E231" s="15"/>
      <c r="F231" s="15"/>
      <c r="G231" s="15"/>
      <c r="H231" s="15"/>
      <c r="I231" s="15"/>
      <c r="J231" s="15"/>
      <c r="K231" s="15" t="s">
        <v>154</v>
      </c>
      <c r="L231" s="15"/>
      <c r="M231" s="15"/>
      <c r="N231" s="15"/>
      <c r="O231" s="15"/>
      <c r="P231" s="15"/>
      <c r="Q231" s="15"/>
      <c r="R231" s="15"/>
      <c r="S231" s="15"/>
      <c r="T231" s="15"/>
    </row>
    <row r="232" spans="2:20" ht="15" customHeight="1" x14ac:dyDescent="0.3">
      <c r="C232" s="15"/>
      <c r="D232" s="15"/>
      <c r="E232" s="15"/>
      <c r="F232" s="15"/>
      <c r="G232" s="15"/>
      <c r="H232" s="15"/>
      <c r="I232" s="15"/>
      <c r="K232" s="15" t="s">
        <v>155</v>
      </c>
      <c r="L232" s="15"/>
      <c r="M232" s="15"/>
      <c r="N232" s="15"/>
      <c r="O232" s="15"/>
      <c r="P232" s="15"/>
      <c r="Q232" s="15"/>
      <c r="R232" s="15"/>
      <c r="S232" s="15"/>
      <c r="T232" s="15"/>
    </row>
    <row r="233" spans="2:20" ht="15" customHeight="1" x14ac:dyDescent="0.3">
      <c r="B233" s="12"/>
      <c r="C233" s="12"/>
      <c r="D233" s="12"/>
      <c r="E233" s="12"/>
      <c r="F233" s="12"/>
      <c r="G233" s="12"/>
      <c r="H233" s="12"/>
      <c r="I233" s="12"/>
      <c r="J233" s="12"/>
      <c r="K233" s="12"/>
      <c r="L233" s="12"/>
      <c r="M233" s="12"/>
      <c r="N233" s="12"/>
      <c r="O233" s="12"/>
      <c r="P233" s="12"/>
      <c r="Q233" s="12"/>
      <c r="R233" s="12"/>
      <c r="S233" s="4"/>
      <c r="T233" s="4"/>
    </row>
    <row r="234" spans="2:20" ht="15" customHeight="1" x14ac:dyDescent="0.3">
      <c r="B234" s="12"/>
      <c r="C234" s="12"/>
      <c r="D234" s="12"/>
      <c r="E234" s="12"/>
      <c r="F234" s="12"/>
      <c r="G234" s="12"/>
      <c r="H234" s="12"/>
      <c r="I234" s="12"/>
      <c r="J234" s="12"/>
      <c r="K234" s="12"/>
      <c r="L234" s="12"/>
      <c r="M234" s="12"/>
      <c r="N234" s="12"/>
      <c r="O234" s="12"/>
      <c r="P234" s="12"/>
      <c r="Q234" s="12"/>
      <c r="R234" s="12"/>
      <c r="S234" s="4"/>
      <c r="T234" s="4"/>
    </row>
    <row r="235" spans="2:20" ht="15" customHeight="1" x14ac:dyDescent="0.3">
      <c r="B235" s="12"/>
      <c r="C235" s="12"/>
      <c r="D235" s="12"/>
      <c r="E235" s="12"/>
      <c r="F235" s="12"/>
      <c r="G235" s="12"/>
      <c r="H235" s="12"/>
      <c r="I235" s="12"/>
      <c r="J235" s="12"/>
      <c r="K235" s="12"/>
      <c r="L235" s="12"/>
      <c r="M235" s="12"/>
      <c r="N235" s="12"/>
      <c r="O235" s="12"/>
      <c r="P235" s="12"/>
      <c r="Q235" s="12"/>
      <c r="R235" s="12"/>
      <c r="S235" s="4"/>
      <c r="T235" s="4"/>
    </row>
    <row r="236" spans="2:20" ht="15" customHeight="1" x14ac:dyDescent="0.3">
      <c r="B236" s="12" t="s">
        <v>156</v>
      </c>
      <c r="C236" s="12"/>
      <c r="D236" s="12"/>
      <c r="E236" s="12"/>
      <c r="F236" s="12"/>
      <c r="G236" s="12"/>
      <c r="H236" s="12"/>
      <c r="I236" s="12"/>
      <c r="J236" s="12"/>
      <c r="K236" s="12"/>
      <c r="L236" s="12"/>
      <c r="M236" s="12"/>
      <c r="N236" s="12"/>
      <c r="O236" s="12"/>
      <c r="P236" s="12"/>
      <c r="Q236" s="12"/>
      <c r="R236" s="12"/>
      <c r="S236" s="4"/>
      <c r="T236" s="4"/>
    </row>
    <row r="237" spans="2:20" ht="15" customHeight="1" x14ac:dyDescent="0.3">
      <c r="B237" s="239"/>
      <c r="C237" s="240"/>
      <c r="D237" s="240"/>
      <c r="E237" s="240"/>
      <c r="F237" s="240"/>
      <c r="G237" s="240"/>
      <c r="H237" s="240"/>
      <c r="I237" s="240"/>
      <c r="J237" s="240"/>
      <c r="K237" s="240"/>
      <c r="L237" s="240"/>
      <c r="M237" s="240"/>
      <c r="N237" s="240"/>
      <c r="O237" s="240"/>
      <c r="P237" s="240"/>
      <c r="Q237" s="240"/>
      <c r="R237" s="240"/>
      <c r="S237" s="241"/>
      <c r="T237" s="15"/>
    </row>
    <row r="238" spans="2:20" ht="15" customHeight="1" x14ac:dyDescent="0.3">
      <c r="B238" s="242"/>
      <c r="C238" s="243"/>
      <c r="D238" s="243"/>
      <c r="E238" s="243"/>
      <c r="F238" s="243"/>
      <c r="G238" s="243"/>
      <c r="H238" s="243"/>
      <c r="I238" s="243"/>
      <c r="J238" s="243"/>
      <c r="K238" s="243"/>
      <c r="L238" s="243"/>
      <c r="M238" s="243"/>
      <c r="N238" s="243"/>
      <c r="O238" s="243"/>
      <c r="P238" s="243"/>
      <c r="Q238" s="243"/>
      <c r="R238" s="243"/>
      <c r="S238" s="244"/>
      <c r="T238" s="15"/>
    </row>
    <row r="239" spans="2:20" ht="15" customHeight="1" x14ac:dyDescent="0.3">
      <c r="B239" s="242"/>
      <c r="C239" s="243"/>
      <c r="D239" s="243"/>
      <c r="E239" s="243"/>
      <c r="F239" s="243"/>
      <c r="G239" s="243"/>
      <c r="H239" s="243"/>
      <c r="I239" s="243"/>
      <c r="J239" s="243"/>
      <c r="K239" s="243"/>
      <c r="L239" s="243"/>
      <c r="M239" s="243"/>
      <c r="N239" s="243"/>
      <c r="O239" s="243"/>
      <c r="P239" s="243"/>
      <c r="Q239" s="243"/>
      <c r="R239" s="243"/>
      <c r="S239" s="244"/>
      <c r="T239" s="15"/>
    </row>
    <row r="240" spans="2:20" ht="15" customHeight="1" x14ac:dyDescent="0.3">
      <c r="B240" s="242"/>
      <c r="C240" s="243"/>
      <c r="D240" s="243"/>
      <c r="E240" s="243"/>
      <c r="F240" s="243"/>
      <c r="G240" s="243"/>
      <c r="H240" s="243"/>
      <c r="I240" s="243"/>
      <c r="J240" s="243"/>
      <c r="K240" s="243"/>
      <c r="L240" s="243"/>
      <c r="M240" s="243"/>
      <c r="N240" s="243"/>
      <c r="O240" s="243"/>
      <c r="P240" s="243"/>
      <c r="Q240" s="243"/>
      <c r="R240" s="243"/>
      <c r="S240" s="244"/>
      <c r="T240" s="15"/>
    </row>
    <row r="241" spans="2:20" ht="15" customHeight="1" x14ac:dyDescent="0.3">
      <c r="B241" s="245"/>
      <c r="C241" s="246"/>
      <c r="D241" s="246"/>
      <c r="E241" s="246"/>
      <c r="F241" s="246"/>
      <c r="G241" s="246"/>
      <c r="H241" s="246"/>
      <c r="I241" s="246"/>
      <c r="J241" s="246"/>
      <c r="K241" s="246"/>
      <c r="L241" s="246"/>
      <c r="M241" s="246"/>
      <c r="N241" s="246"/>
      <c r="O241" s="246"/>
      <c r="P241" s="246"/>
      <c r="Q241" s="246"/>
      <c r="R241" s="246"/>
      <c r="S241" s="247"/>
      <c r="T241" s="4"/>
    </row>
    <row r="242" spans="2:20" ht="15" customHeight="1" x14ac:dyDescent="0.3">
      <c r="B242" s="12"/>
      <c r="C242" s="12"/>
      <c r="D242" s="12"/>
      <c r="E242" s="12"/>
      <c r="F242" s="12"/>
      <c r="G242" s="12"/>
      <c r="H242" s="12"/>
      <c r="I242" s="12"/>
      <c r="J242" s="12"/>
      <c r="K242" s="12"/>
      <c r="L242" s="12"/>
      <c r="M242" s="12"/>
      <c r="N242" s="12"/>
      <c r="O242" s="12"/>
      <c r="P242" s="12"/>
      <c r="Q242" s="12"/>
      <c r="R242" s="12"/>
      <c r="S242" s="4"/>
      <c r="T242" s="4"/>
    </row>
    <row r="243" spans="2:20" ht="15" customHeight="1" x14ac:dyDescent="0.3">
      <c r="B243" s="12" t="s">
        <v>157</v>
      </c>
      <c r="C243" s="12"/>
      <c r="D243" s="12"/>
      <c r="E243" s="12"/>
      <c r="F243" s="12"/>
      <c r="G243" s="12"/>
      <c r="H243" s="12"/>
      <c r="I243" s="12"/>
      <c r="J243" s="12"/>
      <c r="K243" s="12"/>
      <c r="L243" s="12"/>
      <c r="M243" s="12"/>
      <c r="N243" s="12"/>
      <c r="O243" s="12"/>
      <c r="P243" s="12"/>
      <c r="Q243" s="12"/>
      <c r="R243" s="12"/>
      <c r="S243" s="4"/>
      <c r="T243" s="4"/>
    </row>
    <row r="244" spans="2:20" ht="15" customHeight="1" x14ac:dyDescent="0.3">
      <c r="C244" s="12"/>
      <c r="D244" s="12"/>
      <c r="E244" s="12"/>
      <c r="F244" s="12"/>
      <c r="G244" s="12"/>
      <c r="H244" s="12" t="s">
        <v>158</v>
      </c>
      <c r="I244" s="12"/>
      <c r="J244" s="12"/>
      <c r="K244" s="12"/>
      <c r="L244" s="12"/>
      <c r="M244" s="12"/>
      <c r="N244" s="12"/>
      <c r="O244" s="12"/>
      <c r="P244" s="12"/>
      <c r="Q244" s="12"/>
      <c r="R244" s="12"/>
      <c r="S244" s="4"/>
      <c r="T244" s="4"/>
    </row>
    <row r="245" spans="2:20" ht="15" customHeight="1" x14ac:dyDescent="0.3">
      <c r="B245" s="12"/>
      <c r="C245" s="12"/>
      <c r="D245" s="12"/>
      <c r="E245" s="439" t="s">
        <v>159</v>
      </c>
      <c r="F245" s="439"/>
      <c r="G245" s="439"/>
      <c r="H245" s="439"/>
      <c r="I245" s="439"/>
      <c r="J245" s="439"/>
      <c r="K245" s="439"/>
      <c r="L245" s="439"/>
      <c r="M245" s="439"/>
      <c r="N245" s="439"/>
      <c r="O245" s="439"/>
      <c r="P245" s="439"/>
      <c r="Q245" s="12"/>
      <c r="R245" s="12"/>
      <c r="S245" s="4"/>
      <c r="T245" s="4"/>
    </row>
    <row r="246" spans="2:20" ht="15" customHeight="1" x14ac:dyDescent="0.3">
      <c r="B246" s="16"/>
      <c r="C246" s="16"/>
      <c r="D246" s="16"/>
      <c r="E246" s="16"/>
      <c r="F246" s="16"/>
      <c r="G246" s="16"/>
      <c r="H246" s="16"/>
      <c r="I246" s="16"/>
      <c r="J246" s="16"/>
      <c r="K246" s="16"/>
      <c r="L246" s="16"/>
      <c r="M246" s="16"/>
      <c r="N246" s="16"/>
      <c r="O246" s="16"/>
      <c r="P246" s="16"/>
      <c r="Q246" s="16"/>
      <c r="R246" s="16"/>
      <c r="S246" s="4"/>
      <c r="T246" s="4"/>
    </row>
    <row r="247" spans="2:20" ht="15" customHeight="1" x14ac:dyDescent="0.3"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</row>
    <row r="248" spans="2:20" ht="15" customHeight="1" x14ac:dyDescent="0.3"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</row>
    <row r="249" spans="2:20" ht="15" customHeight="1" x14ac:dyDescent="0.3"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</row>
    <row r="250" spans="2:20" ht="15" customHeight="1" x14ac:dyDescent="0.3"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</row>
    <row r="251" spans="2:20" ht="15" customHeight="1" x14ac:dyDescent="0.3"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</row>
    <row r="252" spans="2:20" ht="15" customHeight="1" x14ac:dyDescent="0.3"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</row>
    <row r="253" spans="2:20" ht="15" customHeight="1" x14ac:dyDescent="0.3"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</row>
    <row r="254" spans="2:20" ht="15" customHeight="1" x14ac:dyDescent="0.3"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</row>
    <row r="255" spans="2:20" ht="15" customHeight="1" x14ac:dyDescent="0.3"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</row>
    <row r="256" spans="2:20" ht="15" customHeight="1" x14ac:dyDescent="0.3"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</row>
    <row r="257" spans="2:20" ht="15" customHeight="1" x14ac:dyDescent="0.3"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</row>
    <row r="258" spans="2:20" ht="15" customHeight="1" x14ac:dyDescent="0.3"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</row>
    <row r="259" spans="2:20" ht="15" customHeight="1" x14ac:dyDescent="0.3"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</row>
    <row r="260" spans="2:20" ht="15" customHeight="1" x14ac:dyDescent="0.3"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</row>
    <row r="261" spans="2:20" ht="20.100000000000001" customHeight="1" x14ac:dyDescent="0.3"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</row>
    <row r="262" spans="2:20" ht="20.100000000000001" customHeight="1" x14ac:dyDescent="0.3"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</row>
  </sheetData>
  <sheetProtection formatRows="0" insertRows="0" deleteRows="0"/>
  <mergeCells count="407">
    <mergeCell ref="O140:P140"/>
    <mergeCell ref="O141:P141"/>
    <mergeCell ref="O142:P142"/>
    <mergeCell ref="B9:D9"/>
    <mergeCell ref="B8:D8"/>
    <mergeCell ref="E8:T8"/>
    <mergeCell ref="E9:T9"/>
    <mergeCell ref="J87:K89"/>
    <mergeCell ref="J92:K94"/>
    <mergeCell ref="S129:T129"/>
    <mergeCell ref="S100:T100"/>
    <mergeCell ref="L92:N94"/>
    <mergeCell ref="R90:S90"/>
    <mergeCell ref="S103:T103"/>
    <mergeCell ref="S104:T104"/>
    <mergeCell ref="S105:T105"/>
    <mergeCell ref="P129:R129"/>
    <mergeCell ref="B129:M129"/>
    <mergeCell ref="N129:O129"/>
    <mergeCell ref="J96:K96"/>
    <mergeCell ref="B114:P114"/>
    <mergeCell ref="S112:T112"/>
    <mergeCell ref="S113:T113"/>
    <mergeCell ref="S123:T123"/>
    <mergeCell ref="P122:R122"/>
    <mergeCell ref="S114:T114"/>
    <mergeCell ref="B111:P111"/>
    <mergeCell ref="B112:P112"/>
    <mergeCell ref="N121:O121"/>
    <mergeCell ref="B106:P106"/>
    <mergeCell ref="B108:P108"/>
    <mergeCell ref="B109:P109"/>
    <mergeCell ref="B102:P102"/>
    <mergeCell ref="B103:P103"/>
    <mergeCell ref="B110:P110"/>
    <mergeCell ref="B104:P104"/>
    <mergeCell ref="B105:P105"/>
    <mergeCell ref="O92:Q94"/>
    <mergeCell ref="H95:I95"/>
    <mergeCell ref="H96:I96"/>
    <mergeCell ref="J95:K95"/>
    <mergeCell ref="B97:T97"/>
    <mergeCell ref="B100:P100"/>
    <mergeCell ref="S101:T101"/>
    <mergeCell ref="S102:T102"/>
    <mergeCell ref="B101:P101"/>
    <mergeCell ref="H92:I94"/>
    <mergeCell ref="S135:T135"/>
    <mergeCell ref="S136:T136"/>
    <mergeCell ref="E10:T10"/>
    <mergeCell ref="B10:D10"/>
    <mergeCell ref="B7:D7"/>
    <mergeCell ref="E7:T7"/>
    <mergeCell ref="B15:D15"/>
    <mergeCell ref="B128:M128"/>
    <mergeCell ref="B127:M127"/>
    <mergeCell ref="N128:O128"/>
    <mergeCell ref="S128:T128"/>
    <mergeCell ref="B121:M121"/>
    <mergeCell ref="B122:M122"/>
    <mergeCell ref="N122:O122"/>
    <mergeCell ref="P121:R121"/>
    <mergeCell ref="L96:N96"/>
    <mergeCell ref="B123:M123"/>
    <mergeCell ref="B21:D21"/>
    <mergeCell ref="E21:T21"/>
    <mergeCell ref="L91:N91"/>
    <mergeCell ref="R91:S91"/>
    <mergeCell ref="R92:S94"/>
    <mergeCell ref="R96:S96"/>
    <mergeCell ref="S122:T122"/>
    <mergeCell ref="E245:P245"/>
    <mergeCell ref="B146:T146"/>
    <mergeCell ref="B166:T166"/>
    <mergeCell ref="P149:R149"/>
    <mergeCell ref="P150:R150"/>
    <mergeCell ref="P151:R151"/>
    <mergeCell ref="B184:M184"/>
    <mergeCell ref="B185:M185"/>
    <mergeCell ref="B186:M186"/>
    <mergeCell ref="B188:T188"/>
    <mergeCell ref="B189:T189"/>
    <mergeCell ref="B224:P224"/>
    <mergeCell ref="S224:T224"/>
    <mergeCell ref="B217:P217"/>
    <mergeCell ref="S217:T217"/>
    <mergeCell ref="B212:I212"/>
    <mergeCell ref="S210:T210"/>
    <mergeCell ref="B204:M204"/>
    <mergeCell ref="B223:T223"/>
    <mergeCell ref="S220:T220"/>
    <mergeCell ref="B202:M202"/>
    <mergeCell ref="N202:O202"/>
    <mergeCell ref="S202:T202"/>
    <mergeCell ref="S185:T185"/>
    <mergeCell ref="B2:B3"/>
    <mergeCell ref="B29:C29"/>
    <mergeCell ref="H29:M29"/>
    <mergeCell ref="P29:Q29"/>
    <mergeCell ref="B221:T221"/>
    <mergeCell ref="S215:T215"/>
    <mergeCell ref="B203:M203"/>
    <mergeCell ref="S198:T198"/>
    <mergeCell ref="S199:T199"/>
    <mergeCell ref="B201:T201"/>
    <mergeCell ref="N203:O203"/>
    <mergeCell ref="S203:T203"/>
    <mergeCell ref="B205:P205"/>
    <mergeCell ref="S205:T205"/>
    <mergeCell ref="N204:O204"/>
    <mergeCell ref="S204:T204"/>
    <mergeCell ref="S207:T207"/>
    <mergeCell ref="B210:R210"/>
    <mergeCell ref="S186:T186"/>
    <mergeCell ref="S184:T184"/>
    <mergeCell ref="B193:H193"/>
    <mergeCell ref="B191:P191"/>
    <mergeCell ref="E14:Q14"/>
    <mergeCell ref="B14:D14"/>
    <mergeCell ref="P169:R169"/>
    <mergeCell ref="P170:R170"/>
    <mergeCell ref="B155:M155"/>
    <mergeCell ref="N155:O155"/>
    <mergeCell ref="S155:T155"/>
    <mergeCell ref="B156:M156"/>
    <mergeCell ref="N156:O156"/>
    <mergeCell ref="B6:T6"/>
    <mergeCell ref="B32:T32"/>
    <mergeCell ref="E15:Q15"/>
    <mergeCell ref="B18:D18"/>
    <mergeCell ref="B19:D19"/>
    <mergeCell ref="B20:D20"/>
    <mergeCell ref="E18:T18"/>
    <mergeCell ref="E19:T19"/>
    <mergeCell ref="E20:T20"/>
    <mergeCell ref="B152:P152"/>
    <mergeCell ref="S152:T152"/>
    <mergeCell ref="B132:T132"/>
    <mergeCell ref="S130:T130"/>
    <mergeCell ref="P134:R134"/>
    <mergeCell ref="P135:R135"/>
    <mergeCell ref="B150:M150"/>
    <mergeCell ref="N150:O150"/>
    <mergeCell ref="B178:R178"/>
    <mergeCell ref="S172:T172"/>
    <mergeCell ref="B168:T168"/>
    <mergeCell ref="N169:O169"/>
    <mergeCell ref="B187:P187"/>
    <mergeCell ref="S187:T187"/>
    <mergeCell ref="B173:T173"/>
    <mergeCell ref="B174:T174"/>
    <mergeCell ref="S181:T181"/>
    <mergeCell ref="P171:R171"/>
    <mergeCell ref="B177:R177"/>
    <mergeCell ref="N171:O171"/>
    <mergeCell ref="B171:L171"/>
    <mergeCell ref="S169:T169"/>
    <mergeCell ref="N170:O170"/>
    <mergeCell ref="S171:T171"/>
    <mergeCell ref="B172:P172"/>
    <mergeCell ref="B179:R179"/>
    <mergeCell ref="S179:T179"/>
    <mergeCell ref="N185:P185"/>
    <mergeCell ref="Q185:R185"/>
    <mergeCell ref="S170:T170"/>
    <mergeCell ref="B169:L169"/>
    <mergeCell ref="B170:L170"/>
    <mergeCell ref="B5:T5"/>
    <mergeCell ref="R87:S89"/>
    <mergeCell ref="S106:T106"/>
    <mergeCell ref="S107:T107"/>
    <mergeCell ref="S108:T108"/>
    <mergeCell ref="S109:T109"/>
    <mergeCell ref="B98:T98"/>
    <mergeCell ref="B176:T176"/>
    <mergeCell ref="S177:T177"/>
    <mergeCell ref="S163:T163"/>
    <mergeCell ref="S164:T164"/>
    <mergeCell ref="B164:P164"/>
    <mergeCell ref="N162:O162"/>
    <mergeCell ref="S162:T162"/>
    <mergeCell ref="N163:O163"/>
    <mergeCell ref="B165:T165"/>
    <mergeCell ref="B145:T145"/>
    <mergeCell ref="B161:L161"/>
    <mergeCell ref="B162:L162"/>
    <mergeCell ref="B163:L163"/>
    <mergeCell ref="N161:O161"/>
    <mergeCell ref="S161:T161"/>
    <mergeCell ref="P161:R161"/>
    <mergeCell ref="P163:R163"/>
    <mergeCell ref="B1:T1"/>
    <mergeCell ref="B151:M151"/>
    <mergeCell ref="N151:O151"/>
    <mergeCell ref="S151:T151"/>
    <mergeCell ref="B148:T148"/>
    <mergeCell ref="B149:M149"/>
    <mergeCell ref="N149:O149"/>
    <mergeCell ref="S149:T149"/>
    <mergeCell ref="B107:P107"/>
    <mergeCell ref="L87:N89"/>
    <mergeCell ref="B134:K134"/>
    <mergeCell ref="L134:M134"/>
    <mergeCell ref="S127:T127"/>
    <mergeCell ref="B126:T126"/>
    <mergeCell ref="S140:T140"/>
    <mergeCell ref="C2:T3"/>
    <mergeCell ref="B4:T4"/>
    <mergeCell ref="S110:T110"/>
    <mergeCell ref="S111:T111"/>
    <mergeCell ref="B120:T120"/>
    <mergeCell ref="B118:T118"/>
    <mergeCell ref="S121:T121"/>
    <mergeCell ref="N127:O127"/>
    <mergeCell ref="N123:O123"/>
    <mergeCell ref="S150:T150"/>
    <mergeCell ref="B144:T144"/>
    <mergeCell ref="S143:T143"/>
    <mergeCell ref="P133:R133"/>
    <mergeCell ref="B130:P130"/>
    <mergeCell ref="N133:O133"/>
    <mergeCell ref="L133:M133"/>
    <mergeCell ref="S133:T133"/>
    <mergeCell ref="B141:K141"/>
    <mergeCell ref="B142:K142"/>
    <mergeCell ref="B137:T137"/>
    <mergeCell ref="B143:P143"/>
    <mergeCell ref="N134:O134"/>
    <mergeCell ref="S134:T134"/>
    <mergeCell ref="M140:N140"/>
    <mergeCell ref="M141:N141"/>
    <mergeCell ref="M142:N142"/>
    <mergeCell ref="Q140:R140"/>
    <mergeCell ref="Q141:R141"/>
    <mergeCell ref="Q142:R142"/>
    <mergeCell ref="S141:T141"/>
    <mergeCell ref="S142:T142"/>
    <mergeCell ref="B139:T139"/>
    <mergeCell ref="N135:O135"/>
    <mergeCell ref="B158:P158"/>
    <mergeCell ref="S158:T158"/>
    <mergeCell ref="B96:G96"/>
    <mergeCell ref="B92:G94"/>
    <mergeCell ref="O96:Q96"/>
    <mergeCell ref="B95:G95"/>
    <mergeCell ref="L95:N95"/>
    <mergeCell ref="O95:Q95"/>
    <mergeCell ref="R95:S95"/>
    <mergeCell ref="B154:T154"/>
    <mergeCell ref="B135:K135"/>
    <mergeCell ref="B136:P136"/>
    <mergeCell ref="L135:M135"/>
    <mergeCell ref="B133:K133"/>
    <mergeCell ref="P123:R123"/>
    <mergeCell ref="P127:R127"/>
    <mergeCell ref="B113:P113"/>
    <mergeCell ref="B116:T116"/>
    <mergeCell ref="S124:T124"/>
    <mergeCell ref="B124:P124"/>
    <mergeCell ref="P128:R128"/>
    <mergeCell ref="B157:M157"/>
    <mergeCell ref="N157:O157"/>
    <mergeCell ref="S157:T157"/>
    <mergeCell ref="B160:T160"/>
    <mergeCell ref="P155:R155"/>
    <mergeCell ref="P156:R156"/>
    <mergeCell ref="P157:R157"/>
    <mergeCell ref="S156:T156"/>
    <mergeCell ref="B237:S241"/>
    <mergeCell ref="B195:T195"/>
    <mergeCell ref="S196:T196"/>
    <mergeCell ref="S197:T197"/>
    <mergeCell ref="B183:T183"/>
    <mergeCell ref="B181:P181"/>
    <mergeCell ref="S178:T178"/>
    <mergeCell ref="S180:T180"/>
    <mergeCell ref="B180:R180"/>
    <mergeCell ref="B207:R207"/>
    <mergeCell ref="B215:R215"/>
    <mergeCell ref="B216:R216"/>
    <mergeCell ref="B218:R218"/>
    <mergeCell ref="B219:R219"/>
    <mergeCell ref="B220:R220"/>
    <mergeCell ref="P202:R202"/>
    <mergeCell ref="P203:R203"/>
    <mergeCell ref="B197:R197"/>
    <mergeCell ref="B198:R198"/>
    <mergeCell ref="B199:R199"/>
    <mergeCell ref="S191:T191"/>
    <mergeCell ref="Q186:R186"/>
    <mergeCell ref="N186:P186"/>
    <mergeCell ref="N184:P184"/>
    <mergeCell ref="P204:R204"/>
    <mergeCell ref="B196:R196"/>
    <mergeCell ref="S216:T216"/>
    <mergeCell ref="S219:T219"/>
    <mergeCell ref="S218:T218"/>
    <mergeCell ref="B214:T214"/>
    <mergeCell ref="Q184:R184"/>
    <mergeCell ref="P162:R162"/>
    <mergeCell ref="B82:T82"/>
    <mergeCell ref="B83:T83"/>
    <mergeCell ref="B55:T55"/>
    <mergeCell ref="B23:T23"/>
    <mergeCell ref="B38:T38"/>
    <mergeCell ref="B37:T37"/>
    <mergeCell ref="B35:T35"/>
    <mergeCell ref="B34:T34"/>
    <mergeCell ref="B31:T31"/>
    <mergeCell ref="B41:H41"/>
    <mergeCell ref="D65:T65"/>
    <mergeCell ref="B56:E56"/>
    <mergeCell ref="F56:H56"/>
    <mergeCell ref="B87:G89"/>
    <mergeCell ref="B90:G90"/>
    <mergeCell ref="B85:T85"/>
    <mergeCell ref="T87:T89"/>
    <mergeCell ref="T92:T94"/>
    <mergeCell ref="B78:E78"/>
    <mergeCell ref="F78:H78"/>
    <mergeCell ref="B140:K140"/>
    <mergeCell ref="D73:T73"/>
    <mergeCell ref="B74:E74"/>
    <mergeCell ref="B13:Q13"/>
    <mergeCell ref="C27:D27"/>
    <mergeCell ref="R29:T29"/>
    <mergeCell ref="D29:F29"/>
    <mergeCell ref="B40:T40"/>
    <mergeCell ref="B17:T17"/>
    <mergeCell ref="O90:Q90"/>
    <mergeCell ref="C42:H42"/>
    <mergeCell ref="C44:H44"/>
    <mergeCell ref="C46:H46"/>
    <mergeCell ref="C48:H48"/>
    <mergeCell ref="C50:H50"/>
    <mergeCell ref="C52:H52"/>
    <mergeCell ref="B57:C57"/>
    <mergeCell ref="D57:T57"/>
    <mergeCell ref="B69:C69"/>
    <mergeCell ref="D69:T69"/>
    <mergeCell ref="B79:E79"/>
    <mergeCell ref="F79:H79"/>
    <mergeCell ref="B71:E71"/>
    <mergeCell ref="F71:H71"/>
    <mergeCell ref="B72:E72"/>
    <mergeCell ref="F72:H72"/>
    <mergeCell ref="B73:C73"/>
    <mergeCell ref="B11:T11"/>
    <mergeCell ref="R13:T14"/>
    <mergeCell ref="R15:T15"/>
    <mergeCell ref="B24:T24"/>
    <mergeCell ref="B26:T26"/>
    <mergeCell ref="B67:E67"/>
    <mergeCell ref="F67:H67"/>
    <mergeCell ref="B68:E68"/>
    <mergeCell ref="F68:H68"/>
    <mergeCell ref="B58:E58"/>
    <mergeCell ref="F58:H58"/>
    <mergeCell ref="B59:E59"/>
    <mergeCell ref="F59:H59"/>
    <mergeCell ref="B61:C61"/>
    <mergeCell ref="D61:T61"/>
    <mergeCell ref="B62:E62"/>
    <mergeCell ref="F62:H62"/>
    <mergeCell ref="B63:E63"/>
    <mergeCell ref="F63:H63"/>
    <mergeCell ref="B64:E64"/>
    <mergeCell ref="F64:H64"/>
    <mergeCell ref="B65:C65"/>
    <mergeCell ref="B66:E66"/>
    <mergeCell ref="F66:H66"/>
    <mergeCell ref="B28:H28"/>
    <mergeCell ref="F27:I27"/>
    <mergeCell ref="B60:E60"/>
    <mergeCell ref="F74:H74"/>
    <mergeCell ref="B75:E75"/>
    <mergeCell ref="F75:H75"/>
    <mergeCell ref="B91:G91"/>
    <mergeCell ref="B70:E70"/>
    <mergeCell ref="F70:H70"/>
    <mergeCell ref="B80:E80"/>
    <mergeCell ref="F80:H80"/>
    <mergeCell ref="B76:E76"/>
    <mergeCell ref="F76:H76"/>
    <mergeCell ref="B77:C77"/>
    <mergeCell ref="D77:T77"/>
    <mergeCell ref="O91:Q91"/>
    <mergeCell ref="L90:N90"/>
    <mergeCell ref="F60:H60"/>
    <mergeCell ref="H90:I90"/>
    <mergeCell ref="H91:I91"/>
    <mergeCell ref="O87:Q89"/>
    <mergeCell ref="J90:K90"/>
    <mergeCell ref="J91:K91"/>
    <mergeCell ref="H87:I89"/>
    <mergeCell ref="B43:H43"/>
    <mergeCell ref="B45:H45"/>
    <mergeCell ref="B47:H47"/>
    <mergeCell ref="B49:H49"/>
    <mergeCell ref="B51:H51"/>
    <mergeCell ref="B53:H53"/>
    <mergeCell ref="I43:T43"/>
    <mergeCell ref="I45:T45"/>
    <mergeCell ref="I47:T47"/>
    <mergeCell ref="I49:T49"/>
    <mergeCell ref="I51:T51"/>
    <mergeCell ref="I53:T53"/>
  </mergeCells>
  <pageMargins left="0.7" right="0.7" top="0.75" bottom="0.75" header="0.3" footer="0.3"/>
  <pageSetup paperSize="9" scale="93" fitToHeight="0" orientation="portrait" r:id="rId1"/>
  <rowBreaks count="3" manualBreakCount="3">
    <brk id="53" max="20" man="1"/>
    <brk id="115" max="16383" man="1"/>
    <brk id="175" max="16383" man="1"/>
  </rowBreaks>
  <ignoredErrors>
    <ignoredError sqref="S103:T103 S109:T109 T107 S112:T112 T110 T113 S106:T106 S104:T105 T108 S111:T111 S101:S102 S114" unlocked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E1" sqref="E1:E1048576"/>
    </sheetView>
  </sheetViews>
  <sheetFormatPr defaultRowHeight="14.4" x14ac:dyDescent="0.3"/>
  <sheetData/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37665BDB2C8A746B89CFD59A8F1A66C" ma:contentTypeVersion="18" ma:contentTypeDescription="Crie um novo documento." ma:contentTypeScope="" ma:versionID="9cb1de080073196c2cbffc81d23298bf">
  <xsd:schema xmlns:xsd="http://www.w3.org/2001/XMLSchema" xmlns:xs="http://www.w3.org/2001/XMLSchema" xmlns:p="http://schemas.microsoft.com/office/2006/metadata/properties" xmlns:ns2="124f96e8-6f30-4a09-b99b-23b1d3e6966e" xmlns:ns3="4f8dc431-7df3-4511-a58c-005eeea0ca4c" targetNamespace="http://schemas.microsoft.com/office/2006/metadata/properties" ma:root="true" ma:fieldsID="6797ed149a78b47f099b0d3847919910" ns2:_="" ns3:_="">
    <xsd:import namespace="124f96e8-6f30-4a09-b99b-23b1d3e6966e"/>
    <xsd:import namespace="4f8dc431-7df3-4511-a58c-005eeea0ca4c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LengthInSecond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4f96e8-6f30-4a09-b99b-23b1d3e6966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34bdfbc6-8d05-459e-a214-fec5bef4fe6c}" ma:internalName="TaxCatchAll" ma:showField="CatchAllData" ma:web="124f96e8-6f30-4a09-b99b-23b1d3e6966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8dc431-7df3-4511-a58c-005eeea0ca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Marcações de imagem" ma:readOnly="false" ma:fieldId="{5cf76f15-5ced-4ddc-b409-7134ff3c332f}" ma:taxonomyMulti="true" ma:sspId="d41467c3-3e58-4cdf-9829-5b7e9bad1ab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24f96e8-6f30-4a09-b99b-23b1d3e6966e" xsi:nil="true"/>
    <lcf76f155ced4ddcb4097134ff3c332f xmlns="4f8dc431-7df3-4511-a58c-005eeea0ca4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BF55F0D-C0E8-4CD0-9A30-D14CC42844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24f96e8-6f30-4a09-b99b-23b1d3e6966e"/>
    <ds:schemaRef ds:uri="4f8dc431-7df3-4511-a58c-005eeea0ca4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AB73B9E-FFC6-4A38-A132-0AB6DE3A574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F689FF8-3156-4A03-96C0-DA6C1D71EDA2}">
  <ds:schemaRefs>
    <ds:schemaRef ds:uri="http://schemas.microsoft.com/office/2006/metadata/properties"/>
    <ds:schemaRef ds:uri="http://schemas.microsoft.com/office/infopath/2007/PartnerControls"/>
    <ds:schemaRef ds:uri="124f96e8-6f30-4a09-b99b-23b1d3e6966e"/>
    <ds:schemaRef ds:uri="4f8dc431-7df3-4511-a58c-005eeea0ca4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Planilha de Execução -A2</vt:lpstr>
      <vt:lpstr>Planilha1</vt:lpstr>
      <vt:lpstr>'Planilha de Execução -A2'!Area_de_impressao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Juliana Muller</dc:creator>
  <cp:keywords/>
  <dc:description/>
  <cp:lastModifiedBy>Renata Cristina Fernando NIT</cp:lastModifiedBy>
  <cp:revision/>
  <dcterms:created xsi:type="dcterms:W3CDTF">2018-10-17T11:38:05Z</dcterms:created>
  <dcterms:modified xsi:type="dcterms:W3CDTF">2025-09-08T18:44:55Z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0x010100837665BDB2C8A746B89CFD59A8F1A66C</vt:lpwstr>
  </property>
  <property fmtid="{D5CDD505-2E9C-101B-9397-08002B2CF9AE}" pid="3" name="MediaServiceImageTags">
    <vt:lpwstr/>
  </property>
</Properties>
</file>