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renata.nit\Downloads\"/>
    </mc:Choice>
  </mc:AlternateContent>
  <xr:revisionPtr revIDLastSave="0" documentId="13_ncr:1_{D5DD19D8-256E-490D-B1E1-B2F2621167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lha de Execução -A2" sheetId="1" r:id="rId1"/>
    <sheet name="Planilh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h2nEWxk4EFWNNV9pu5Zq+SfzAqBg=="/>
    </ext>
  </extLst>
</workbook>
</file>

<file path=xl/calcChain.xml><?xml version="1.0" encoding="utf-8"?>
<calcChain xmlns="http://schemas.openxmlformats.org/spreadsheetml/2006/main">
  <c r="S206" i="1" l="1"/>
  <c r="S205" i="1"/>
  <c r="S201" i="1"/>
  <c r="S113" i="1" s="1"/>
  <c r="N188" i="1"/>
  <c r="S188" i="1" s="1"/>
  <c r="N187" i="1"/>
  <c r="S187" i="1" s="1"/>
  <c r="S183" i="1"/>
  <c r="S111" i="1" s="1"/>
  <c r="P173" i="1"/>
  <c r="S173" i="1" s="1"/>
  <c r="P172" i="1"/>
  <c r="S172" i="1" s="1"/>
  <c r="P165" i="1"/>
  <c r="S165" i="1" s="1"/>
  <c r="P164" i="1"/>
  <c r="S164" i="1" s="1"/>
  <c r="S159" i="1"/>
  <c r="S158" i="1"/>
  <c r="S153" i="1"/>
  <c r="S152" i="1"/>
  <c r="P144" i="1"/>
  <c r="O144" i="1"/>
  <c r="P143" i="1"/>
  <c r="O143" i="1"/>
  <c r="S143" i="1" s="1"/>
  <c r="P137" i="1"/>
  <c r="S137" i="1" s="1"/>
  <c r="P136" i="1"/>
  <c r="S136" i="1" s="1"/>
  <c r="S131" i="1"/>
  <c r="S130" i="1"/>
  <c r="S125" i="1"/>
  <c r="S124" i="1"/>
  <c r="D78" i="1"/>
  <c r="D74" i="1"/>
  <c r="D70" i="1"/>
  <c r="D66" i="1"/>
  <c r="D62" i="1"/>
  <c r="D58" i="1"/>
  <c r="S160" i="1" l="1"/>
  <c r="S108" i="1" s="1"/>
  <c r="S132" i="1"/>
  <c r="S104" i="1" s="1"/>
  <c r="S126" i="1"/>
  <c r="C25" i="1" s="1"/>
  <c r="R26" i="1" s="1"/>
  <c r="S138" i="1"/>
  <c r="S105" i="1" s="1"/>
  <c r="S144" i="1"/>
  <c r="S145" i="1" s="1"/>
  <c r="S154" i="1"/>
  <c r="S107" i="1" s="1"/>
  <c r="S174" i="1"/>
  <c r="S110" i="1" s="1"/>
  <c r="S189" i="1"/>
  <c r="S112" i="1" s="1"/>
  <c r="S207" i="1"/>
  <c r="S209" i="1" s="1"/>
  <c r="S166" i="1"/>
  <c r="S109" i="1" s="1"/>
  <c r="S103" i="1" l="1"/>
  <c r="S106" i="1"/>
  <c r="S193" i="1"/>
  <c r="S212" i="1" s="1"/>
  <c r="S114" i="1"/>
  <c r="S220" i="1" l="1"/>
  <c r="S219" i="1"/>
  <c r="S218" i="1"/>
  <c r="S222" i="1" l="1"/>
  <c r="S226" i="1" l="1"/>
  <c r="S115" i="1"/>
  <c r="S116" i="1" s="1"/>
</calcChain>
</file>

<file path=xl/sharedStrings.xml><?xml version="1.0" encoding="utf-8"?>
<sst xmlns="http://schemas.openxmlformats.org/spreadsheetml/2006/main" count="212" uniqueCount="164">
  <si>
    <t xml:space="preserve">                 ANEXO - PLANO DE TRABALHO DA AÇÃO DE EXTENSÃO TECNOLÓGICA</t>
  </si>
  <si>
    <t>PLANILHA DE EXECUÇÃO</t>
  </si>
  <si>
    <t>(  x  ) 1ª Planilha   (   ) Alteração ____/______</t>
  </si>
  <si>
    <t>1 - DADOS CADASTRAIS</t>
  </si>
  <si>
    <t>Proposta:</t>
  </si>
  <si>
    <t xml:space="preserve">Título: </t>
  </si>
  <si>
    <t xml:space="preserve">Coordenador (a): </t>
  </si>
  <si>
    <r>
      <rPr>
        <sz val="11"/>
        <color rgb="FF000000"/>
        <rFont val="Calibri"/>
      </rPr>
      <t xml:space="preserve">Tempo Estimado para Execução da Proposta 
</t>
    </r>
    <r>
      <rPr>
        <b/>
        <u/>
        <sz val="11"/>
        <color rgb="FF000000"/>
        <rFont val="Calibri"/>
      </rPr>
      <t>(Em meses)</t>
    </r>
  </si>
  <si>
    <t xml:space="preserve">Professor (a) / TAE: </t>
  </si>
  <si>
    <r>
      <rPr>
        <sz val="12"/>
        <color rgb="FF000000"/>
        <rFont val="Calibri"/>
      </rPr>
      <t>Unidade / Departamento:</t>
    </r>
    <r>
      <rPr>
        <b/>
        <sz val="12"/>
        <color rgb="FF000000"/>
        <rFont val="Calibri"/>
      </rPr>
      <t xml:space="preserve"> </t>
    </r>
  </si>
  <si>
    <t xml:space="preserve">Contratante:  </t>
  </si>
  <si>
    <t xml:space="preserve">Fomentador: </t>
  </si>
  <si>
    <t>Contato:</t>
  </si>
  <si>
    <t xml:space="preserve">E-mail: </t>
  </si>
  <si>
    <t>Responsável:</t>
  </si>
  <si>
    <r>
      <rPr>
        <b/>
        <sz val="12"/>
        <color theme="1"/>
        <rFont val="Calibri"/>
      </rPr>
      <t>Especificação das obrigações das partes:</t>
    </r>
    <r>
      <rPr>
        <sz val="11"/>
        <color theme="1"/>
        <rFont val="Calibri"/>
      </rPr>
      <t xml:space="preserve"> </t>
    </r>
    <r>
      <rPr>
        <sz val="8"/>
        <color rgb="FF757070"/>
        <rFont val="Calibri"/>
      </rPr>
      <t>(breve descrição do que foi acordado com o demandante)</t>
    </r>
  </si>
  <si>
    <t>Recursos:</t>
  </si>
  <si>
    <t xml:space="preserve">Valor: </t>
  </si>
  <si>
    <t xml:space="preserve">Rendimento:                 </t>
  </si>
  <si>
    <t xml:space="preserve"> Valor Total:</t>
  </si>
  <si>
    <r>
      <rPr>
        <b/>
        <sz val="12"/>
        <color rgb="FF000000"/>
        <rFont val="Calibri"/>
      </rPr>
      <t>Objeto da Proposta:</t>
    </r>
    <r>
      <rPr>
        <sz val="8"/>
        <color rgb="FF000000"/>
        <rFont val="Calibri"/>
      </rPr>
      <t xml:space="preserve"> </t>
    </r>
    <r>
      <rPr>
        <sz val="8"/>
        <color rgb="FF757070"/>
        <rFont val="Calibri"/>
      </rPr>
      <t>[Conteúdo e a importância da  proposta]</t>
    </r>
    <r>
      <rPr>
        <sz val="12"/>
        <color rgb="FF000000"/>
        <rFont val="Calibri"/>
      </rPr>
      <t xml:space="preserve">
</t>
    </r>
  </si>
  <si>
    <r>
      <rPr>
        <b/>
        <sz val="12"/>
        <color theme="1"/>
        <rFont val="Calibri"/>
      </rPr>
      <t xml:space="preserve">Indicar da Relevância do proposta para a formação acadêmica do discente: </t>
    </r>
    <r>
      <rPr>
        <sz val="8"/>
        <color rgb="FF7F7F7F"/>
        <rFont val="Calibri"/>
      </rPr>
      <t>[anexar o plano de trabaho dos bolsistas )</t>
    </r>
  </si>
  <si>
    <r>
      <rPr>
        <b/>
        <sz val="12"/>
        <color theme="1"/>
        <rFont val="Calibri"/>
      </rPr>
      <t xml:space="preserve">Metas e indicadores esperados com prazos:  </t>
    </r>
    <r>
      <rPr>
        <sz val="8"/>
        <color rgb="FF7F7F7F"/>
        <rFont val="Calibri"/>
      </rPr>
      <t>(informar mês e ano nas células em vermelho e marcar com x nos meses que as etapas serão realizadas)</t>
    </r>
  </si>
  <si>
    <t>Metas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</si>
  <si>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</si>
  <si>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</si>
  <si>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</si>
  <si>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</si>
  <si>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</si>
  <si>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</si>
  <si>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</si>
  <si>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</si>
  <si>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</si>
  <si>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</si>
  <si>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</si>
  <si>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</si>
  <si>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 xml:space="preserve">Cronograma:
</t>
  </si>
  <si>
    <t>Atividades</t>
  </si>
  <si>
    <t>Responsável</t>
  </si>
  <si>
    <t>Meta 1:</t>
  </si>
  <si>
    <t>Meta 2:</t>
  </si>
  <si>
    <t>Meta 3:</t>
  </si>
  <si>
    <t>Meta 4:</t>
  </si>
  <si>
    <t>Meta 5:</t>
  </si>
  <si>
    <t>Meta 6:</t>
  </si>
  <si>
    <r>
      <rPr>
        <b/>
        <sz val="12"/>
        <color theme="1"/>
        <rFont val="Calibri"/>
      </rPr>
      <t xml:space="preserve">Resultado geral: </t>
    </r>
    <r>
      <rPr>
        <sz val="8"/>
        <color rgb="FF757070"/>
        <rFont val="Calibri"/>
      </rPr>
      <t xml:space="preserve"> (Descrição do que será entregue ao final da posposta, algo palpável, que de fato evidencie o que foi realizado, por exemplo um memorial descritivo, um relatório, um protótipo, etc)</t>
    </r>
  </si>
  <si>
    <t>2. EQUIPE EXECUTORA</t>
  </si>
  <si>
    <t>Nome</t>
  </si>
  <si>
    <t>CPF</t>
  </si>
  <si>
    <t>Vínculo com a UFJF (docente, técnico, aluno)</t>
  </si>
  <si>
    <t>Remuneração pelo Projeto</t>
  </si>
  <si>
    <t>Número de pagamentos</t>
  </si>
  <si>
    <t>Carga horária total</t>
  </si>
  <si>
    <t>(   ) sim (   ) não</t>
  </si>
  <si>
    <t>Vínculo com a instituição de origem</t>
  </si>
  <si>
    <t>* No caso de Prestação de Serviços Tecnológicos e/ou Técnicos deverá ser respeitada a carga horária máxima de 8 horas semanais ou 416 horas anuais, conforme tratam os Incisos XI e XII, Art. 21 da Lei 12.772/2012, devendo ser registrada a carga horária do docente no PIT. Nos acordos de parceria para P&amp;D+I, a carga definida no projeto deverá ser incluída no plano individual de trabalho (PIT) do docente, aprovado pelo Departamento em que se encontra lotado, seguindo o Inciso III, Art. 21 da Lei 12.772/2012.</t>
  </si>
  <si>
    <t xml:space="preserve">3. PLANO DE APLICAÇÃO </t>
  </si>
  <si>
    <t xml:space="preserve"> Especificação (resumida)</t>
  </si>
  <si>
    <t xml:space="preserve">Diárias                                        </t>
  </si>
  <si>
    <t xml:space="preserve">Hospedagem </t>
  </si>
  <si>
    <t>Bolsas</t>
  </si>
  <si>
    <t>Estágios</t>
  </si>
  <si>
    <t>Material de Consumo</t>
  </si>
  <si>
    <t xml:space="preserve">Passagens </t>
  </si>
  <si>
    <t>Serviços de Terceiros Pessoa Física</t>
  </si>
  <si>
    <t>Serviços Pessoa Física - Autônomos (coordenador/equipe executora)</t>
  </si>
  <si>
    <t>Serviços de Terceiros Pessoa Jurídica</t>
  </si>
  <si>
    <t>Outros (taxas de emissão de boleto, tarifas bancárias, etc...)</t>
  </si>
  <si>
    <t>Obras e Instalações</t>
  </si>
  <si>
    <t>Equipamento e Material Permanente</t>
  </si>
  <si>
    <t>Ressarcimentos</t>
  </si>
  <si>
    <t>TOTAL:</t>
  </si>
  <si>
    <t xml:space="preserve">4. DETALHAMENTO DA DESPESA - QUADRO RESUMO </t>
  </si>
  <si>
    <t>4.1 DESPESAS DE CUSTEIO</t>
  </si>
  <si>
    <t xml:space="preserve"> DIÁRIAS</t>
  </si>
  <si>
    <t>Beneficiários</t>
  </si>
  <si>
    <t>Quantidade</t>
  </si>
  <si>
    <t>Valor Unitário</t>
  </si>
  <si>
    <t>Valor Total (R$)</t>
  </si>
  <si>
    <t>Total do Elemento Diárias:</t>
  </si>
  <si>
    <t>HOSPEDAGEM</t>
  </si>
  <si>
    <t>Hospedagem: Beneficiários/empresa</t>
  </si>
  <si>
    <t>Quant.</t>
  </si>
  <si>
    <t>Total do Elemento Hospedagem:</t>
  </si>
  <si>
    <t xml:space="preserve"> BOLSAS</t>
  </si>
  <si>
    <t>Beneficiário</t>
  </si>
  <si>
    <t>Período em meses</t>
  </si>
  <si>
    <t>Valor Mês</t>
  </si>
  <si>
    <t>Seguro Mês*</t>
  </si>
  <si>
    <t>Total do Elemento Bolsas:</t>
  </si>
  <si>
    <t>*Valor referente à seguro obrigatório no caso de inclusão de bolsista (R$2,83/mês para cada bolsista)</t>
  </si>
  <si>
    <t>ESTÁGIOS</t>
  </si>
  <si>
    <t>Valor Mês*</t>
  </si>
  <si>
    <t xml:space="preserve">Seguro Mês** </t>
  </si>
  <si>
    <t>Ticket Mês***</t>
  </si>
  <si>
    <r>
      <rPr>
        <sz val="11"/>
        <color rgb="FF000000"/>
        <rFont val="Calibri"/>
      </rPr>
      <t xml:space="preserve">Vale Transporte 
</t>
    </r>
    <r>
      <rPr>
        <sz val="9"/>
        <color rgb="FF000000"/>
        <rFont val="Calibri"/>
      </rPr>
      <t>(informar o valor total do período)</t>
    </r>
  </si>
  <si>
    <t>Total do Elemento Estágios:</t>
  </si>
  <si>
    <t>**Valor referente à seguro obrigatório no caso de inclusão de estagiário (R$2,83/mês)</t>
  </si>
  <si>
    <t xml:space="preserve"> MATERIAL DE CONSUMO</t>
  </si>
  <si>
    <t>Materiais Diversos</t>
  </si>
  <si>
    <t>Total do Elemento Material de Consumo:</t>
  </si>
  <si>
    <t xml:space="preserve"> PASSAGENS E DESPESAS COM LOCOMOÇÃO</t>
  </si>
  <si>
    <t>Especificação</t>
  </si>
  <si>
    <t>Total do Elemento Passagens:</t>
  </si>
  <si>
    <t xml:space="preserve"> SERVIÇOS DE TERCEIROS PESSOA FÍSICA</t>
  </si>
  <si>
    <t>Beneficiários ou Serviços*</t>
  </si>
  <si>
    <t>Qtd de Parcelas</t>
  </si>
  <si>
    <t>Valor da Parcela</t>
  </si>
  <si>
    <t>INSS Patronal / Parcela*</t>
  </si>
  <si>
    <t>Total do Elemento de Despesa Serviços de Terceiros Pessoa Física:</t>
  </si>
  <si>
    <t>*Em caso de celetista consultar a FADEPE para obter informações sobre os cálculos -&gt; remuneração + benefícios + encargos + provisões - e colocar nesta rubrica o total obtido)</t>
  </si>
  <si>
    <t>**INSS Patronal (sobre serviços de Pessoa Física – 20% sobre o bruto a ser pago para a pessoa que prestar o serviço, EXCETO celetista).</t>
  </si>
  <si>
    <t>SERVIÇOS PESSOA FÍSICA -  AUTÔNOMOS (coordenador/equipe executora)</t>
  </si>
  <si>
    <t>Total do Elemento de Despesa Pagamento de Autônomos:</t>
  </si>
  <si>
    <t xml:space="preserve"> SERVIÇOS DE TERCEIROS PESSOA JURÍDICA</t>
  </si>
  <si>
    <t>Total do Elemento de Despesa Serviços de Terceiros Pessoa Jurídica:</t>
  </si>
  <si>
    <t>OUTROS</t>
  </si>
  <si>
    <t>Período do Projeto 
(em meses)</t>
  </si>
  <si>
    <t>*Valor Mês</t>
  </si>
  <si>
    <t>Tarifa Manutenção de Conta</t>
  </si>
  <si>
    <t>Tarifa de transferência</t>
  </si>
  <si>
    <t>Total do Elemento de Despesa Outros:</t>
  </si>
  <si>
    <t>TOTAL DESPESAS DE CUSTEIO:</t>
  </si>
  <si>
    <t>4.2 DESPESAS DE CAPITAL</t>
  </si>
  <si>
    <t>OBRAS E INSTALAÇÕES</t>
  </si>
  <si>
    <t>Despesas com Obras e Instalações</t>
  </si>
  <si>
    <t>Total do Elemento de Despesa Obras e Instalações:</t>
  </si>
  <si>
    <t xml:space="preserve"> EQUIPAMENTOS E MATERIAL PERMANENTE</t>
  </si>
  <si>
    <t>Total do Elemento Equipamentos e Material Permanente:</t>
  </si>
  <si>
    <t>TOTAL DESPESAS DE CAPITAL:</t>
  </si>
  <si>
    <t>TOTAL DESPESAS DE CUSTEIO + CAPITAL</t>
  </si>
  <si>
    <t>4.3 DESPESAS COM RESSARCIMENTOS</t>
  </si>
  <si>
    <t>REMUNERAÇÕES E RESSARCIMENTOS</t>
  </si>
  <si>
    <t>Tipo de Remuneração</t>
  </si>
  <si>
    <t>Ressarcimento da UFJF (7% sobre o total dos recursos a receber no projeto)</t>
  </si>
  <si>
    <t>Ressarcimento PROEX (3%)</t>
  </si>
  <si>
    <t>*Custos Operacionais e Administrativos pelo gerenciamento do projeto (até 10% sobre o total dos recursos a receber no projeto)</t>
  </si>
  <si>
    <t>Total do Elemento Remunerações e Ressarcimentos:</t>
  </si>
  <si>
    <t>*Considerar 10%, esse valor poderá ser reduzido de acordo com os tipos de serviços que o projeto demandará da Fundação. O valor será ajustado no momento que a Fadepe realizar a análise da planilha.</t>
  </si>
  <si>
    <t>VALOR TOTAL DO PLANO DE TRABALHO (CUSTEIO+CAPITAL+RESSARCIMENTOS)</t>
  </si>
  <si>
    <t>____________________________________________________</t>
  </si>
  <si>
    <t>COORDENADOR DA PROPOSTA</t>
  </si>
  <si>
    <t>(Validade via SEI/UFJF)</t>
  </si>
  <si>
    <t>Análise Prévia da Fadepe:</t>
  </si>
  <si>
    <t>Data: ____ /____ /_____</t>
  </si>
  <si>
    <t>________________________________________________</t>
  </si>
  <si>
    <t>Assinatura e Carimbo</t>
  </si>
  <si>
    <r>
      <rPr>
        <sz val="12"/>
        <color rgb="FF000000"/>
        <rFont val="Calibri"/>
      </rPr>
      <t xml:space="preserve">Natureza:   </t>
    </r>
    <r>
      <rPr>
        <sz val="11"/>
        <color rgb="FF000000"/>
        <rFont val="Calibri"/>
      </rPr>
      <t xml:space="preserve">
</t>
    </r>
    <r>
      <rPr>
        <b/>
        <sz val="11"/>
        <color rgb="FFFF0000"/>
        <rFont val="Calibri"/>
      </rPr>
      <t xml:space="preserve">
</t>
    </r>
  </si>
  <si>
    <t xml:space="preserve">(    ) P&amp;D*  -Programa ou Projeto de Extensão Tecnológica                                                                            (  ) Prestação de Serviços de Extensão Tecnológica </t>
  </si>
  <si>
    <t>*Pesquisa e Desenvolvimento</t>
  </si>
  <si>
    <r>
      <rPr>
        <b/>
        <sz val="12"/>
        <color theme="1"/>
        <rFont val="Calibri"/>
      </rPr>
      <t>Justificativa:</t>
    </r>
    <r>
      <rPr>
        <sz val="8"/>
        <color rgb="FF757070"/>
        <rFont val="Calibri"/>
      </rPr>
      <t xml:space="preserve"> </t>
    </r>
    <r>
      <rPr>
        <sz val="11"/>
        <color theme="1"/>
        <rFont val="Calibri"/>
      </rPr>
      <t xml:space="preserve">
</t>
    </r>
  </si>
  <si>
    <t>Fundamentação teórica:</t>
  </si>
  <si>
    <r>
      <t xml:space="preserve">Escopo: </t>
    </r>
    <r>
      <rPr>
        <sz val="8"/>
        <color rgb="FF757070"/>
        <rFont val="Calibri"/>
      </rPr>
      <t>[Descrição da proposta: descrever o que fará parte da proposta, delimitando, de forma clara, objetiva, a sua atuação.  Descrever: 1. Em que contexto se insere a proposta (Qual o problema e desafios apresentados pelo demandante); 2. A solução proposta; 3. Os principais benefícios que a proposta trará ao demandante;  4. Delimitar a atuação da equipe técnica (listar o que poderá e o que não poderá ser atendido)]</t>
    </r>
  </si>
  <si>
    <t>Remuneração da Fadepe pela captação da proposta (se cabível)</t>
  </si>
  <si>
    <t>*Valor referente à tarifa de manutenção de conta(R$59,95/mês)</t>
  </si>
  <si>
    <t>*Valor referente a tarifa de transferência (R$2,83/mês)</t>
  </si>
  <si>
    <t>* Valor mensal de estágio R$1.412,00 (30h/mês)</t>
  </si>
  <si>
    <t>***Valor referente ao Vale transporte, se necessario (R$150,00 mês para duas passagens por dia)</t>
  </si>
  <si>
    <r>
      <t>Indicador de conclusão Meta 1</t>
    </r>
    <r>
      <rPr>
        <sz val="12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(descreva qual a evidência ou documentação será apresentada para comprovar que a meta foi atingida)</t>
    </r>
  </si>
  <si>
    <r>
      <t>Indicador de conclusão Meta 2</t>
    </r>
    <r>
      <rPr>
        <sz val="12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(descreva qual a evidência ou documentação será apresentada para comprovar que a meta foi atingida)</t>
    </r>
  </si>
  <si>
    <r>
      <t>Indicador de conclusão Meta 3</t>
    </r>
    <r>
      <rPr>
        <sz val="12"/>
        <rFont val="Calibri"/>
        <family val="2"/>
        <scheme val="minor"/>
      </rPr>
      <t>:</t>
    </r>
    <r>
      <rPr>
        <sz val="8"/>
        <rFont val="Calibri"/>
        <family val="2"/>
        <scheme val="minor"/>
      </rPr>
      <t>(descreva qual a evidência ou documentação será apresentada para comprovar que a meta foi atingida)</t>
    </r>
  </si>
  <si>
    <r>
      <t>Indicador de conclusão Meta 4</t>
    </r>
    <r>
      <rPr>
        <sz val="12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(descreva qual a evidência ou documentação será apresentada para comprovar que a meta foi atingida)</t>
    </r>
  </si>
  <si>
    <r>
      <t>Indicador de conclusão Meta 5</t>
    </r>
    <r>
      <rPr>
        <sz val="12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(descreva qual a evidência ou documentação será apresentada para comprovar que a meta foi atingida)</t>
    </r>
  </si>
  <si>
    <r>
      <t>Indicador de conclusão Meta 6</t>
    </r>
    <r>
      <rPr>
        <sz val="12"/>
        <rFont val="Calibri"/>
        <family val="2"/>
        <scheme val="minor"/>
      </rPr>
      <t xml:space="preserve">: </t>
    </r>
    <r>
      <rPr>
        <sz val="8"/>
        <rFont val="Calibri"/>
        <family val="2"/>
        <scheme val="minor"/>
      </rPr>
      <t>(descreva qual a evidência ou documentação será apresentada para comprovar que a meta foi atingida)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</si>
</sst>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_(* #,##0.00_);_(* \(#,##0.00\);_(* &quot;-&quot;??_);_(@_)"/>
    <numFmt numFmtId="166" formatCode="_-* #,##0.00_-;\-* #,##0.00_-;_-* &quot;-&quot;??_-;_-@"/>
  </numFmts>
  <fonts count="33">
    <font>
      <sz val="11"/>
      <color theme="1"/>
      <name val="Calibri"/>
      <scheme val="minor"/>
    </font>
    <font>
      <sz val="11"/>
      <color theme="1"/>
      <name val="Calibri"/>
    </font>
    <font>
      <b/>
      <sz val="13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sz val="12"/>
      <color rgb="FF000000"/>
      <name val="Calibri"/>
    </font>
    <font>
      <sz val="10"/>
      <color rgb="FF000000"/>
      <name val="Calibri"/>
    </font>
    <font>
      <sz val="10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b/>
      <sz val="11"/>
      <color rgb="FF000000"/>
      <name val="Calibri"/>
    </font>
    <font>
      <sz val="11"/>
      <color rgb="FFFF0000"/>
      <name val="Calibri"/>
    </font>
    <font>
      <u/>
      <sz val="11"/>
      <color rgb="FF000000"/>
      <name val="Calibri"/>
    </font>
    <font>
      <u/>
      <sz val="11"/>
      <color rgb="FF000000"/>
      <name val="Calibri"/>
    </font>
    <font>
      <u/>
      <sz val="11"/>
      <color theme="1"/>
      <name val="Calibri"/>
    </font>
    <font>
      <u/>
      <sz val="11"/>
      <color theme="1"/>
      <name val="Calibri"/>
    </font>
    <font>
      <u/>
      <sz val="11"/>
      <color rgb="FF000000"/>
      <name val="Calibri"/>
    </font>
    <font>
      <sz val="11"/>
      <color theme="5"/>
      <name val="Calibri"/>
    </font>
    <font>
      <b/>
      <sz val="11"/>
      <color rgb="FFFF0000"/>
      <name val="Calibri"/>
    </font>
    <font>
      <u/>
      <sz val="10"/>
      <color rgb="FF000000"/>
      <name val="Calibri"/>
    </font>
    <font>
      <b/>
      <u/>
      <sz val="11"/>
      <color rgb="FF000000"/>
      <name val="Calibri"/>
    </font>
    <font>
      <sz val="8"/>
      <color rgb="FF757070"/>
      <name val="Calibri"/>
    </font>
    <font>
      <sz val="8"/>
      <color rgb="FF000000"/>
      <name val="Calibri"/>
    </font>
    <font>
      <sz val="8"/>
      <color rgb="FF7F7F7F"/>
      <name val="Calibri"/>
    </font>
    <font>
      <sz val="9"/>
      <color rgb="FF000000"/>
      <name val="Calibri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000000"/>
      </patternFill>
    </fill>
  </fills>
  <borders count="10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0" borderId="0" xfId="0" applyFont="1"/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0" xfId="0" applyFont="1" applyBorder="1" applyAlignment="1">
      <alignment vertical="center" wrapText="1"/>
    </xf>
    <xf numFmtId="4" fontId="5" fillId="0" borderId="0" xfId="0" applyNumberFormat="1" applyFont="1" applyAlignment="1">
      <alignment vertical="top"/>
    </xf>
    <xf numFmtId="4" fontId="5" fillId="0" borderId="11" xfId="0" applyNumberFormat="1" applyFont="1" applyBorder="1" applyAlignment="1">
      <alignment vertical="top"/>
    </xf>
    <xf numFmtId="4" fontId="5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left" vertical="center"/>
    </xf>
    <xf numFmtId="0" fontId="1" fillId="0" borderId="8" xfId="0" applyFont="1" applyBorder="1"/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17" fontId="12" fillId="0" borderId="39" xfId="0" applyNumberFormat="1" applyFont="1" applyBorder="1" applyAlignment="1">
      <alignment horizontal="center" vertical="top" wrapText="1"/>
    </xf>
    <xf numFmtId="17" fontId="12" fillId="0" borderId="40" xfId="0" applyNumberFormat="1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17" fontId="12" fillId="0" borderId="39" xfId="0" applyNumberFormat="1" applyFont="1" applyBorder="1" applyAlignment="1">
      <alignment vertical="top"/>
    </xf>
    <xf numFmtId="17" fontId="12" fillId="0" borderId="40" xfId="0" applyNumberFormat="1" applyFont="1" applyBorder="1" applyAlignment="1">
      <alignment vertical="top"/>
    </xf>
    <xf numFmtId="17" fontId="12" fillId="0" borderId="47" xfId="0" applyNumberFormat="1" applyFont="1" applyBorder="1" applyAlignment="1">
      <alignment vertical="top"/>
    </xf>
    <xf numFmtId="17" fontId="12" fillId="0" borderId="48" xfId="0" applyNumberFormat="1" applyFont="1" applyBorder="1" applyAlignment="1">
      <alignment vertical="top"/>
    </xf>
    <xf numFmtId="17" fontId="12" fillId="0" borderId="43" xfId="0" applyNumberFormat="1" applyFont="1" applyBorder="1" applyAlignment="1">
      <alignment vertical="top"/>
    </xf>
    <xf numFmtId="17" fontId="12" fillId="0" borderId="51" xfId="0" applyNumberFormat="1" applyFont="1" applyBorder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1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5" fontId="5" fillId="0" borderId="0" xfId="0" applyNumberFormat="1" applyFont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166" fontId="1" fillId="0" borderId="0" xfId="0" applyNumberFormat="1" applyFont="1"/>
    <xf numFmtId="0" fontId="5" fillId="0" borderId="7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4" fontId="5" fillId="2" borderId="39" xfId="0" applyNumberFormat="1" applyFont="1" applyFill="1" applyBorder="1" applyAlignment="1">
      <alignment horizontal="center" vertical="center" wrapText="1"/>
    </xf>
    <xf numFmtId="165" fontId="5" fillId="2" borderId="78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vertical="center"/>
    </xf>
    <xf numFmtId="0" fontId="5" fillId="0" borderId="43" xfId="0" applyFont="1" applyBorder="1" applyAlignment="1">
      <alignment horizontal="center" vertical="center" wrapText="1"/>
    </xf>
    <xf numFmtId="0" fontId="8" fillId="0" borderId="0" xfId="0" applyFont="1"/>
    <xf numFmtId="16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5" fillId="0" borderId="82" xfId="0" applyNumberFormat="1" applyFont="1" applyBorder="1" applyAlignment="1">
      <alignment horizontal="center" vertical="center" wrapText="1"/>
    </xf>
    <xf numFmtId="166" fontId="7" fillId="0" borderId="82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7" fillId="0" borderId="37" xfId="0" applyFont="1" applyBorder="1" applyAlignment="1">
      <alignment horizontal="left" vertical="center" wrapText="1"/>
    </xf>
    <xf numFmtId="0" fontId="1" fillId="0" borderId="85" xfId="0" applyFont="1" applyBorder="1" applyAlignment="1">
      <alignment horizontal="left" vertical="top" wrapText="1"/>
    </xf>
    <xf numFmtId="0" fontId="3" fillId="0" borderId="86" xfId="0" applyFont="1" applyBorder="1"/>
    <xf numFmtId="0" fontId="3" fillId="0" borderId="87" xfId="0" applyFont="1" applyBorder="1"/>
    <xf numFmtId="0" fontId="3" fillId="0" borderId="89" xfId="0" applyFont="1" applyBorder="1"/>
    <xf numFmtId="0" fontId="3" fillId="0" borderId="90" xfId="0" applyFont="1" applyBorder="1"/>
    <xf numFmtId="0" fontId="26" fillId="0" borderId="88" xfId="0" applyFont="1" applyBorder="1" applyAlignment="1">
      <alignment horizontal="left" vertical="top" wrapText="1"/>
    </xf>
    <xf numFmtId="164" fontId="5" fillId="2" borderId="70" xfId="0" applyNumberFormat="1" applyFont="1" applyFill="1" applyBorder="1" applyAlignment="1">
      <alignment horizontal="right" vertical="center" wrapText="1"/>
    </xf>
    <xf numFmtId="0" fontId="3" fillId="0" borderId="71" xfId="0" applyFont="1" applyBorder="1"/>
    <xf numFmtId="0" fontId="5" fillId="0" borderId="10" xfId="0" applyFont="1" applyBorder="1" applyAlignment="1">
      <alignment horizontal="left" vertical="center" wrapText="1"/>
    </xf>
    <xf numFmtId="0" fontId="0" fillId="0" borderId="0" xfId="0"/>
    <xf numFmtId="0" fontId="5" fillId="0" borderId="1" xfId="0" applyFont="1" applyBorder="1" applyAlignment="1">
      <alignment horizontal="right" vertical="center"/>
    </xf>
    <xf numFmtId="0" fontId="3" fillId="0" borderId="2" xfId="0" applyFont="1" applyBorder="1"/>
    <xf numFmtId="164" fontId="5" fillId="2" borderId="72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0" borderId="0" xfId="0" applyFont="1" applyAlignment="1">
      <alignment horizontal="left" vertical="center"/>
    </xf>
    <xf numFmtId="165" fontId="5" fillId="0" borderId="46" xfId="0" applyNumberFormat="1" applyFont="1" applyBorder="1" applyAlignment="1">
      <alignment horizontal="center" vertical="center" wrapText="1"/>
    </xf>
    <xf numFmtId="0" fontId="3" fillId="0" borderId="37" xfId="0" applyFont="1" applyBorder="1"/>
    <xf numFmtId="0" fontId="3" fillId="0" borderId="38" xfId="0" applyFont="1" applyBorder="1"/>
    <xf numFmtId="166" fontId="1" fillId="2" borderId="46" xfId="0" applyNumberFormat="1" applyFont="1" applyFill="1" applyBorder="1" applyAlignment="1">
      <alignment horizontal="center" vertical="center"/>
    </xf>
    <xf numFmtId="0" fontId="3" fillId="0" borderId="74" xfId="0" applyFont="1" applyBorder="1"/>
    <xf numFmtId="0" fontId="5" fillId="0" borderId="1" xfId="0" applyFont="1" applyBorder="1" applyAlignment="1">
      <alignment horizontal="center" vertical="center" wrapText="1"/>
    </xf>
    <xf numFmtId="166" fontId="5" fillId="0" borderId="23" xfId="0" applyNumberFormat="1" applyFont="1" applyBorder="1" applyAlignment="1">
      <alignment horizontal="center" vertical="center" wrapText="1"/>
    </xf>
    <xf numFmtId="0" fontId="3" fillId="0" borderId="24" xfId="0" applyFont="1" applyBorder="1"/>
    <xf numFmtId="0" fontId="3" fillId="0" borderId="58" xfId="0" applyFont="1" applyBorder="1"/>
    <xf numFmtId="166" fontId="5" fillId="0" borderId="59" xfId="0" applyNumberFormat="1" applyFont="1" applyBorder="1" applyAlignment="1">
      <alignment horizontal="center" vertical="center" wrapText="1"/>
    </xf>
    <xf numFmtId="166" fontId="5" fillId="0" borderId="69" xfId="0" applyNumberFormat="1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73" xfId="0" applyFont="1" applyBorder="1"/>
    <xf numFmtId="0" fontId="1" fillId="0" borderId="53" xfId="0" applyFont="1" applyBorder="1" applyAlignment="1">
      <alignment horizontal="center" vertical="center"/>
    </xf>
    <xf numFmtId="0" fontId="3" fillId="0" borderId="6" xfId="0" applyFont="1" applyBorder="1"/>
    <xf numFmtId="0" fontId="5" fillId="0" borderId="36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66" xfId="0" applyFont="1" applyBorder="1"/>
    <xf numFmtId="0" fontId="5" fillId="0" borderId="6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3" fillId="0" borderId="14" xfId="0" applyFont="1" applyBorder="1"/>
    <xf numFmtId="0" fontId="7" fillId="0" borderId="5" xfId="0" applyFont="1" applyBorder="1" applyAlignment="1">
      <alignment vertical="top" wrapText="1"/>
    </xf>
    <xf numFmtId="0" fontId="3" fillId="0" borderId="5" xfId="0" applyFont="1" applyBorder="1"/>
    <xf numFmtId="0" fontId="5" fillId="0" borderId="12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3" fillId="0" borderId="18" xfId="0" applyFont="1" applyBorder="1"/>
    <xf numFmtId="0" fontId="7" fillId="0" borderId="7" xfId="0" applyFont="1" applyBorder="1" applyAlignment="1">
      <alignment horizontal="left" vertical="center" wrapText="1"/>
    </xf>
    <xf numFmtId="0" fontId="3" fillId="0" borderId="9" xfId="0" applyFont="1" applyBorder="1"/>
    <xf numFmtId="0" fontId="1" fillId="0" borderId="79" xfId="0" applyFont="1" applyBorder="1" applyAlignment="1">
      <alignment horizontal="left" vertical="top" wrapText="1"/>
    </xf>
    <xf numFmtId="0" fontId="3" fillId="0" borderId="80" xfId="0" applyFont="1" applyBorder="1"/>
    <xf numFmtId="0" fontId="3" fillId="0" borderId="81" xfId="0" applyFont="1" applyBorder="1"/>
    <xf numFmtId="0" fontId="8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49" xfId="0" applyFont="1" applyBorder="1"/>
    <xf numFmtId="0" fontId="5" fillId="0" borderId="5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3" fillId="0" borderId="52" xfId="0" applyFont="1" applyBorder="1"/>
    <xf numFmtId="0" fontId="3" fillId="0" borderId="56" xfId="0" applyFont="1" applyBorder="1"/>
    <xf numFmtId="0" fontId="3" fillId="0" borderId="55" xfId="0" applyFont="1" applyBorder="1"/>
    <xf numFmtId="0" fontId="3" fillId="0" borderId="59" xfId="0" applyFont="1" applyBorder="1"/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3" fillId="0" borderId="57" xfId="0" applyFont="1" applyBorder="1"/>
    <xf numFmtId="0" fontId="3" fillId="0" borderId="60" xfId="0" applyFont="1" applyBorder="1"/>
    <xf numFmtId="3" fontId="5" fillId="0" borderId="46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3" borderId="45" xfId="0" applyFont="1" applyFill="1" applyBorder="1" applyAlignment="1">
      <alignment horizontal="left"/>
    </xf>
    <xf numFmtId="0" fontId="10" fillId="0" borderId="12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3" fillId="0" borderId="31" xfId="0" applyFont="1" applyBorder="1"/>
    <xf numFmtId="0" fontId="3" fillId="0" borderId="32" xfId="0" applyFont="1" applyBorder="1"/>
    <xf numFmtId="0" fontId="1" fillId="0" borderId="36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164" fontId="5" fillId="2" borderId="33" xfId="0" applyNumberFormat="1" applyFont="1" applyFill="1" applyBorder="1" applyAlignment="1">
      <alignment horizontal="right" vertical="center" wrapText="1"/>
    </xf>
    <xf numFmtId="0" fontId="3" fillId="0" borderId="29" xfId="0" applyFont="1" applyBorder="1"/>
    <xf numFmtId="4" fontId="5" fillId="0" borderId="7" xfId="0" applyNumberFormat="1" applyFont="1" applyBorder="1" applyAlignment="1">
      <alignment horizontal="left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left" vertical="center"/>
    </xf>
    <xf numFmtId="164" fontId="5" fillId="2" borderId="34" xfId="0" applyNumberFormat="1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35" xfId="0" applyFont="1" applyBorder="1"/>
    <xf numFmtId="4" fontId="27" fillId="0" borderId="12" xfId="0" applyNumberFormat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/>
    <xf numFmtId="0" fontId="5" fillId="0" borderId="0" xfId="0" applyFont="1" applyAlignment="1">
      <alignment horizontal="left" vertical="center" wrapText="1"/>
    </xf>
    <xf numFmtId="0" fontId="3" fillId="0" borderId="11" xfId="0" applyFont="1" applyBorder="1"/>
    <xf numFmtId="0" fontId="5" fillId="0" borderId="0" xfId="0" applyFont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center" wrapText="1"/>
    </xf>
    <xf numFmtId="0" fontId="3" fillId="0" borderId="16" xfId="0" applyFont="1" applyBorder="1"/>
    <xf numFmtId="0" fontId="3" fillId="0" borderId="17" xfId="0" applyFont="1" applyBorder="1"/>
    <xf numFmtId="0" fontId="5" fillId="2" borderId="20" xfId="0" applyFont="1" applyFill="1" applyBorder="1" applyAlignment="1">
      <alignment horizontal="left" vertical="top" wrapText="1"/>
    </xf>
    <xf numFmtId="0" fontId="3" fillId="0" borderId="22" xfId="0" applyFont="1" applyBorder="1"/>
    <xf numFmtId="0" fontId="6" fillId="2" borderId="20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 wrapText="1"/>
    </xf>
    <xf numFmtId="0" fontId="3" fillId="0" borderId="28" xfId="0" applyFont="1" applyBorder="1"/>
    <xf numFmtId="0" fontId="5" fillId="2" borderId="27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/>
    </xf>
    <xf numFmtId="0" fontId="5" fillId="0" borderId="30" xfId="0" applyFont="1" applyBorder="1" applyAlignment="1">
      <alignment horizontal="left" vertical="center" wrapText="1"/>
    </xf>
    <xf numFmtId="0" fontId="3" fillId="0" borderId="42" xfId="0" applyFont="1" applyBorder="1"/>
    <xf numFmtId="0" fontId="5" fillId="0" borderId="44" xfId="0" applyFont="1" applyBorder="1" applyAlignment="1">
      <alignment horizontal="center" vertical="center" wrapText="1"/>
    </xf>
    <xf numFmtId="165" fontId="5" fillId="0" borderId="4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/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3" xfId="0" applyFont="1" applyBorder="1"/>
    <xf numFmtId="0" fontId="3" fillId="0" borderId="25" xfId="0" applyFont="1" applyBorder="1"/>
    <xf numFmtId="0" fontId="6" fillId="0" borderId="2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66" fontId="5" fillId="0" borderId="23" xfId="0" applyNumberFormat="1" applyFont="1" applyBorder="1" applyAlignment="1">
      <alignment horizontal="left" vertical="center" wrapText="1"/>
    </xf>
    <xf numFmtId="166" fontId="5" fillId="0" borderId="5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right" vertical="center"/>
    </xf>
    <xf numFmtId="4" fontId="1" fillId="0" borderId="46" xfId="0" applyNumberFormat="1" applyFont="1" applyBorder="1" applyAlignment="1">
      <alignment horizontal="right" vertical="center"/>
    </xf>
    <xf numFmtId="4" fontId="1" fillId="0" borderId="5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2" borderId="44" xfId="0" applyFont="1" applyFill="1" applyBorder="1" applyAlignment="1">
      <alignment vertical="center" wrapText="1"/>
    </xf>
    <xf numFmtId="0" fontId="5" fillId="2" borderId="84" xfId="0" applyFont="1" applyFill="1" applyBorder="1" applyAlignment="1">
      <alignment vertical="center" wrapText="1"/>
    </xf>
    <xf numFmtId="0" fontId="13" fillId="2" borderId="7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/>
    </xf>
    <xf numFmtId="0" fontId="5" fillId="2" borderId="83" xfId="0" applyFont="1" applyFill="1" applyBorder="1" applyAlignment="1">
      <alignment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46" xfId="0" applyFont="1" applyFill="1" applyBorder="1" applyAlignment="1">
      <alignment vertical="center" wrapText="1"/>
    </xf>
    <xf numFmtId="0" fontId="7" fillId="0" borderId="36" xfId="0" applyFont="1" applyBorder="1" applyAlignment="1">
      <alignment horizontal="left" vertical="center" wrapText="1"/>
    </xf>
    <xf numFmtId="166" fontId="1" fillId="4" borderId="46" xfId="0" applyNumberFormat="1" applyFont="1" applyFill="1" applyBorder="1" applyAlignment="1">
      <alignment horizontal="center" vertical="center"/>
    </xf>
    <xf numFmtId="14" fontId="5" fillId="0" borderId="50" xfId="0" applyNumberFormat="1" applyFont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28" fillId="0" borderId="30" xfId="0" applyFont="1" applyBorder="1" applyAlignment="1">
      <alignment horizontal="left" vertical="center" wrapText="1"/>
    </xf>
    <xf numFmtId="166" fontId="1" fillId="4" borderId="75" xfId="0" applyNumberFormat="1" applyFont="1" applyFill="1" applyBorder="1" applyAlignment="1">
      <alignment horizontal="center" vertical="center"/>
    </xf>
    <xf numFmtId="0" fontId="3" fillId="0" borderId="76" xfId="0" applyFont="1" applyBorder="1"/>
    <xf numFmtId="166" fontId="1" fillId="2" borderId="72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4" fontId="5" fillId="0" borderId="46" xfId="0" applyNumberFormat="1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29" fillId="5" borderId="94" xfId="0" applyFont="1" applyFill="1" applyBorder="1" applyAlignment="1">
      <alignment horizontal="center" vertical="center" wrapText="1"/>
    </xf>
    <xf numFmtId="0" fontId="29" fillId="5" borderId="80" xfId="0" applyFont="1" applyFill="1" applyBorder="1" applyAlignment="1">
      <alignment horizontal="center" vertical="center" wrapText="1"/>
    </xf>
    <xf numFmtId="0" fontId="29" fillId="5" borderId="95" xfId="0" applyFont="1" applyFill="1" applyBorder="1" applyAlignment="1">
      <alignment horizontal="center" vertical="center" wrapText="1"/>
    </xf>
    <xf numFmtId="0" fontId="29" fillId="5" borderId="91" xfId="0" applyFont="1" applyFill="1" applyBorder="1" applyAlignment="1">
      <alignment horizontal="center" vertical="center" wrapText="1"/>
    </xf>
    <xf numFmtId="0" fontId="29" fillId="5" borderId="33" xfId="0" applyFont="1" applyFill="1" applyBorder="1" applyAlignment="1">
      <alignment horizontal="center" vertical="center" wrapText="1"/>
    </xf>
    <xf numFmtId="0" fontId="29" fillId="5" borderId="92" xfId="0" applyFont="1" applyFill="1" applyBorder="1" applyAlignment="1">
      <alignment horizontal="center" vertical="center" wrapText="1"/>
    </xf>
    <xf numFmtId="0" fontId="29" fillId="5" borderId="93" xfId="0" applyFont="1" applyFill="1" applyBorder="1" applyAlignment="1">
      <alignment horizontal="center" vertical="center" wrapText="1"/>
    </xf>
    <xf numFmtId="166" fontId="5" fillId="0" borderId="53" xfId="0" applyNumberFormat="1" applyFont="1" applyBorder="1" applyAlignment="1">
      <alignment horizontal="center" vertical="center" wrapText="1"/>
    </xf>
    <xf numFmtId="166" fontId="1" fillId="2" borderId="44" xfId="0" applyNumberFormat="1" applyFont="1" applyFill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vertical="center" wrapText="1"/>
    </xf>
    <xf numFmtId="165" fontId="5" fillId="0" borderId="46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vertical="center" wrapText="1"/>
    </xf>
    <xf numFmtId="4" fontId="5" fillId="0" borderId="46" xfId="0" applyNumberFormat="1" applyFont="1" applyBorder="1" applyAlignment="1">
      <alignment horizontal="right" vertical="center" wrapText="1"/>
    </xf>
    <xf numFmtId="166" fontId="1" fillId="2" borderId="46" xfId="0" applyNumberFormat="1" applyFont="1" applyFill="1" applyBorder="1" applyAlignment="1">
      <alignment horizontal="right" vertical="center"/>
    </xf>
    <xf numFmtId="166" fontId="1" fillId="0" borderId="69" xfId="0" applyNumberFormat="1" applyFont="1" applyBorder="1" applyAlignment="1">
      <alignment horizontal="center" vertical="center" wrapText="1"/>
    </xf>
    <xf numFmtId="166" fontId="1" fillId="2" borderId="72" xfId="0" applyNumberFormat="1" applyFont="1" applyFill="1" applyBorder="1" applyAlignment="1">
      <alignment horizontal="right" vertical="center"/>
    </xf>
    <xf numFmtId="166" fontId="8" fillId="0" borderId="69" xfId="0" applyNumberFormat="1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/>
    </xf>
    <xf numFmtId="0" fontId="15" fillId="2" borderId="79" xfId="0" applyFont="1" applyFill="1" applyBorder="1" applyAlignment="1">
      <alignment horizontal="center" vertical="center" wrapText="1"/>
    </xf>
    <xf numFmtId="166" fontId="7" fillId="0" borderId="12" xfId="0" applyNumberFormat="1" applyFont="1" applyBorder="1" applyAlignment="1">
      <alignment horizontal="center" vertical="center" wrapText="1"/>
    </xf>
    <xf numFmtId="166" fontId="7" fillId="0" borderId="53" xfId="0" applyNumberFormat="1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165" fontId="5" fillId="0" borderId="50" xfId="0" applyNumberFormat="1" applyFont="1" applyBorder="1" applyAlignment="1">
      <alignment horizontal="center" vertical="center" wrapText="1"/>
    </xf>
    <xf numFmtId="165" fontId="5" fillId="2" borderId="46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166" fontId="1" fillId="2" borderId="75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3" fillId="0" borderId="63" xfId="0" applyFont="1" applyBorder="1"/>
    <xf numFmtId="0" fontId="1" fillId="0" borderId="6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3" fillId="0" borderId="10" xfId="0" applyFont="1" applyBorder="1"/>
    <xf numFmtId="0" fontId="5" fillId="0" borderId="64" xfId="0" applyFont="1" applyBorder="1" applyAlignment="1">
      <alignment horizontal="center" vertical="center"/>
    </xf>
    <xf numFmtId="0" fontId="3" fillId="0" borderId="62" xfId="0" applyFont="1" applyBorder="1"/>
    <xf numFmtId="0" fontId="5" fillId="0" borderId="64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/>
    </xf>
    <xf numFmtId="0" fontId="4" fillId="3" borderId="45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top" wrapText="1"/>
    </xf>
    <xf numFmtId="0" fontId="7" fillId="0" borderId="37" xfId="0" applyFont="1" applyBorder="1" applyAlignment="1">
      <alignment horizontal="center" vertical="top" wrapText="1"/>
    </xf>
    <xf numFmtId="0" fontId="7" fillId="0" borderId="97" xfId="0" applyFont="1" applyBorder="1" applyAlignment="1">
      <alignment horizontal="center" vertical="top" wrapText="1"/>
    </xf>
    <xf numFmtId="0" fontId="3" fillId="0" borderId="97" xfId="0" applyFont="1" applyBorder="1"/>
    <xf numFmtId="0" fontId="12" fillId="0" borderId="9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top" wrapText="1"/>
    </xf>
    <xf numFmtId="0" fontId="12" fillId="0" borderId="34" xfId="0" applyFont="1" applyBorder="1" applyAlignment="1">
      <alignment vertical="top" wrapText="1"/>
    </xf>
    <xf numFmtId="0" fontId="1" fillId="0" borderId="98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left" vertical="top" wrapText="1"/>
    </xf>
    <xf numFmtId="0" fontId="30" fillId="0" borderId="101" xfId="0" applyFont="1" applyBorder="1" applyAlignment="1">
      <alignment horizontal="left" vertical="top" wrapText="1"/>
    </xf>
    <xf numFmtId="0" fontId="30" fillId="0" borderId="102" xfId="0" applyFont="1" applyBorder="1" applyAlignment="1">
      <alignment horizontal="left" vertical="top" wrapText="1"/>
    </xf>
    <xf numFmtId="0" fontId="12" fillId="0" borderId="104" xfId="0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100" xfId="0" applyFont="1" applyBorder="1" applyAlignment="1">
      <alignment horizontal="center" vertical="center" wrapText="1"/>
    </xf>
    <xf numFmtId="0" fontId="12" fillId="0" borderId="101" xfId="0" applyFont="1" applyBorder="1" applyAlignment="1">
      <alignment horizontal="center" vertical="center" wrapText="1"/>
    </xf>
    <xf numFmtId="0" fontId="12" fillId="0" borderId="105" xfId="0" applyFont="1" applyBorder="1" applyAlignment="1">
      <alignment horizontal="center" vertical="center" wrapText="1"/>
    </xf>
    <xf numFmtId="0" fontId="12" fillId="0" borderId="106" xfId="0" applyFont="1" applyBorder="1" applyAlignment="1">
      <alignment horizontal="center" vertical="center" wrapText="1"/>
    </xf>
    <xf numFmtId="0" fontId="12" fillId="0" borderId="96" xfId="0" applyFont="1" applyBorder="1" applyAlignment="1">
      <alignment horizontal="center" vertical="center" wrapText="1"/>
    </xf>
    <xf numFmtId="0" fontId="12" fillId="0" borderId="107" xfId="0" applyFont="1" applyBorder="1" applyAlignment="1">
      <alignment horizontal="center" vertical="center" wrapText="1"/>
    </xf>
    <xf numFmtId="0" fontId="30" fillId="0" borderId="93" xfId="0" applyFont="1" applyBorder="1" applyAlignment="1">
      <alignment horizontal="left" vertical="top" wrapText="1"/>
    </xf>
    <xf numFmtId="0" fontId="30" fillId="0" borderId="108" xfId="0" applyFont="1" applyBorder="1" applyAlignment="1">
      <alignment horizontal="left" vertical="top" wrapText="1"/>
    </xf>
    <xf numFmtId="0" fontId="30" fillId="0" borderId="9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66675</xdr:rowOff>
    </xdr:from>
    <xdr:ext cx="342900" cy="333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1"/>
  <sheetViews>
    <sheetView showGridLines="0" tabSelected="1" zoomScale="90" zoomScaleNormal="90" workbookViewId="0">
      <selection activeCell="I46" sqref="I46:T46"/>
    </sheetView>
  </sheetViews>
  <sheetFormatPr defaultColWidth="14.44140625" defaultRowHeight="15" customHeight="1"/>
  <cols>
    <col min="1" max="1" width="4.5546875" customWidth="1"/>
    <col min="2" max="2" width="22" customWidth="1"/>
    <col min="3" max="8" width="8.6640625" customWidth="1"/>
    <col min="9" max="14" width="10.6640625" customWidth="1"/>
    <col min="15" max="16" width="12.6640625" customWidth="1"/>
    <col min="17" max="20" width="10.6640625" customWidth="1"/>
    <col min="21" max="21" width="3.5546875" customWidth="1"/>
    <col min="22" max="23" width="9.109375" customWidth="1"/>
    <col min="24" max="26" width="8.6640625" customWidth="1"/>
  </cols>
  <sheetData>
    <row r="1" spans="1:26" ht="21" customHeight="1">
      <c r="A1" s="1"/>
      <c r="B1" s="174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80"/>
      <c r="U1" s="1"/>
      <c r="V1" s="1"/>
      <c r="W1" s="1"/>
      <c r="X1" s="1"/>
      <c r="Y1" s="1"/>
      <c r="Z1" s="1"/>
    </row>
    <row r="2" spans="1:26" ht="15" customHeight="1">
      <c r="A2" s="1"/>
      <c r="B2" s="175"/>
      <c r="C2" s="177" t="s">
        <v>1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96"/>
      <c r="U2" s="1"/>
      <c r="V2" s="1"/>
      <c r="W2" s="1"/>
      <c r="X2" s="1"/>
      <c r="Y2" s="1"/>
      <c r="Z2" s="1"/>
    </row>
    <row r="3" spans="1:26" ht="15" customHeight="1">
      <c r="A3" s="1"/>
      <c r="B3" s="176"/>
      <c r="C3" s="176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11"/>
      <c r="U3" s="1"/>
      <c r="V3" s="1"/>
      <c r="W3" s="1"/>
      <c r="X3" s="1"/>
      <c r="Y3" s="1"/>
      <c r="Z3" s="1"/>
    </row>
    <row r="4" spans="1:26" ht="15" customHeight="1">
      <c r="A4" s="1"/>
      <c r="B4" s="178" t="s">
        <v>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96"/>
      <c r="U4" s="1"/>
      <c r="V4" s="1"/>
      <c r="W4" s="1"/>
      <c r="X4" s="1"/>
      <c r="Y4" s="1"/>
      <c r="Z4" s="1"/>
    </row>
    <row r="5" spans="1:26" ht="15" customHeight="1">
      <c r="A5" s="1"/>
      <c r="B5" s="179" t="s">
        <v>3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154"/>
      <c r="U5" s="1"/>
      <c r="V5" s="1"/>
      <c r="W5" s="1"/>
      <c r="X5" s="1"/>
      <c r="Y5" s="1"/>
      <c r="Z5" s="1"/>
    </row>
    <row r="6" spans="1:26" ht="15" customHeight="1">
      <c r="A6" s="1"/>
      <c r="B6" s="180" t="s">
        <v>4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104"/>
      <c r="U6" s="1"/>
      <c r="V6" s="1"/>
      <c r="W6" s="1"/>
      <c r="X6" s="1"/>
      <c r="Y6" s="1"/>
      <c r="Z6" s="1"/>
    </row>
    <row r="7" spans="1:26" ht="24" customHeight="1">
      <c r="A7" s="1"/>
      <c r="B7" s="158" t="s">
        <v>5</v>
      </c>
      <c r="C7" s="159"/>
      <c r="D7" s="160"/>
      <c r="E7" s="151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52"/>
      <c r="U7" s="1"/>
      <c r="V7" s="1"/>
      <c r="W7" s="1"/>
      <c r="X7" s="1"/>
      <c r="Y7" s="1"/>
      <c r="Z7" s="1"/>
    </row>
    <row r="8" spans="1:26" ht="26.25" customHeight="1">
      <c r="A8" s="1"/>
      <c r="B8" s="161" t="s">
        <v>147</v>
      </c>
      <c r="C8" s="147"/>
      <c r="D8" s="162"/>
      <c r="E8" s="156" t="s">
        <v>148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11"/>
      <c r="U8" s="1"/>
      <c r="V8" s="1"/>
      <c r="W8" s="1"/>
      <c r="X8" s="1"/>
      <c r="Y8" s="1"/>
      <c r="Z8" s="1"/>
    </row>
    <row r="9" spans="1:26" ht="33.75" customHeight="1">
      <c r="A9" s="1"/>
      <c r="B9" s="181" t="s">
        <v>149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80"/>
      <c r="U9" s="1"/>
      <c r="V9" s="1"/>
      <c r="W9" s="1"/>
      <c r="X9" s="1"/>
      <c r="Y9" s="1"/>
      <c r="Z9" s="1"/>
    </row>
    <row r="10" spans="1:26" ht="15" customHeight="1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"/>
      <c r="V10" s="1"/>
      <c r="W10" s="1"/>
      <c r="X10" s="1"/>
      <c r="Y10" s="1"/>
      <c r="Z10" s="1"/>
    </row>
    <row r="11" spans="1:26" ht="15" customHeight="1">
      <c r="A11" s="1"/>
      <c r="B11" s="180" t="s">
        <v>6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104"/>
      <c r="R11" s="182" t="s">
        <v>7</v>
      </c>
      <c r="S11" s="106"/>
      <c r="T11" s="96"/>
      <c r="U11" s="1"/>
      <c r="V11" s="1"/>
      <c r="W11" s="1"/>
      <c r="X11" s="1"/>
      <c r="Y11" s="1"/>
      <c r="Z11" s="1"/>
    </row>
    <row r="12" spans="1:26" ht="42" customHeight="1">
      <c r="A12" s="1"/>
      <c r="B12" s="158" t="s">
        <v>8</v>
      </c>
      <c r="C12" s="159"/>
      <c r="D12" s="160"/>
      <c r="E12" s="151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52"/>
      <c r="R12" s="183"/>
      <c r="S12" s="89"/>
      <c r="T12" s="184"/>
      <c r="U12" s="1"/>
      <c r="V12" s="1"/>
      <c r="W12" s="1"/>
      <c r="X12" s="1"/>
      <c r="Y12" s="1"/>
      <c r="Z12" s="1"/>
    </row>
    <row r="13" spans="1:26" ht="24.75" customHeight="1">
      <c r="A13" s="1"/>
      <c r="B13" s="163" t="s">
        <v>9</v>
      </c>
      <c r="C13" s="147"/>
      <c r="D13" s="162"/>
      <c r="E13" s="186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11"/>
      <c r="R13" s="185"/>
      <c r="S13" s="109"/>
      <c r="T13" s="152"/>
      <c r="U13" s="1"/>
      <c r="V13" s="1"/>
      <c r="W13" s="1"/>
      <c r="X13" s="1"/>
      <c r="Y13" s="1"/>
      <c r="Z13" s="1"/>
    </row>
    <row r="14" spans="1:26" ht="15" customHeight="1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3"/>
      <c r="S14" s="3"/>
      <c r="T14" s="3"/>
      <c r="U14" s="1"/>
      <c r="V14" s="1"/>
      <c r="W14" s="4"/>
      <c r="X14" s="1"/>
      <c r="Y14" s="1"/>
      <c r="Z14" s="1"/>
    </row>
    <row r="15" spans="1:26" ht="15" customHeight="1">
      <c r="A15" s="1"/>
      <c r="B15" s="180" t="s">
        <v>10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104"/>
      <c r="U15" s="1"/>
      <c r="V15" s="1"/>
      <c r="W15" s="1"/>
      <c r="X15" s="1"/>
      <c r="Y15" s="1"/>
      <c r="Z15" s="1"/>
    </row>
    <row r="16" spans="1:26" ht="15" customHeight="1">
      <c r="A16" s="1"/>
      <c r="B16" s="158" t="s">
        <v>11</v>
      </c>
      <c r="C16" s="159"/>
      <c r="D16" s="160"/>
      <c r="E16" s="151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52"/>
      <c r="U16" s="1"/>
      <c r="V16" s="1"/>
      <c r="W16" s="1"/>
      <c r="X16" s="1"/>
      <c r="Y16" s="1"/>
      <c r="Z16" s="1"/>
    </row>
    <row r="17" spans="1:26" ht="15" customHeight="1">
      <c r="A17" s="1"/>
      <c r="B17" s="164" t="s">
        <v>12</v>
      </c>
      <c r="C17" s="165"/>
      <c r="D17" s="142"/>
      <c r="E17" s="153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154"/>
      <c r="U17" s="1"/>
      <c r="V17" s="1"/>
      <c r="W17" s="1"/>
      <c r="X17" s="1"/>
      <c r="Y17" s="1"/>
      <c r="Z17" s="1"/>
    </row>
    <row r="18" spans="1:26" ht="15" customHeight="1">
      <c r="A18" s="1"/>
      <c r="B18" s="166" t="s">
        <v>13</v>
      </c>
      <c r="C18" s="165"/>
      <c r="D18" s="142"/>
      <c r="E18" s="155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154"/>
      <c r="U18" s="1"/>
      <c r="V18" s="1"/>
      <c r="W18" s="1"/>
      <c r="X18" s="1"/>
      <c r="Y18" s="1"/>
      <c r="Z18" s="1"/>
    </row>
    <row r="19" spans="1:26" ht="15" customHeight="1">
      <c r="A19" s="1"/>
      <c r="B19" s="167" t="s">
        <v>14</v>
      </c>
      <c r="C19" s="147"/>
      <c r="D19" s="162"/>
      <c r="E19" s="156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11"/>
      <c r="U19" s="1"/>
      <c r="V19" s="1"/>
      <c r="W19" s="1"/>
      <c r="X19" s="1"/>
      <c r="Y19" s="1"/>
      <c r="Z19" s="1"/>
    </row>
    <row r="20" spans="1:26" ht="1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157" t="s">
        <v>15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104"/>
      <c r="U21" s="1"/>
      <c r="V21" s="1"/>
      <c r="W21" s="1"/>
      <c r="X21" s="1"/>
      <c r="Y21" s="1"/>
      <c r="Z21" s="1"/>
    </row>
    <row r="22" spans="1:26" ht="60.75" customHeight="1">
      <c r="A22" s="1"/>
      <c r="B22" s="135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7"/>
      <c r="U22" s="1"/>
      <c r="V22" s="1"/>
      <c r="W22" s="1"/>
      <c r="X22" s="1"/>
      <c r="Y22" s="1"/>
      <c r="Z22" s="1"/>
    </row>
    <row r="23" spans="1:26" ht="15" customHeight="1">
      <c r="A23" s="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"/>
      <c r="V23" s="1"/>
      <c r="W23" s="1"/>
      <c r="X23" s="1"/>
      <c r="Y23" s="1"/>
      <c r="Z23" s="1"/>
    </row>
    <row r="24" spans="1:26" ht="15" customHeight="1">
      <c r="A24" s="1"/>
      <c r="B24" s="180" t="s">
        <v>16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104"/>
      <c r="U24" s="1"/>
      <c r="V24" s="1"/>
      <c r="W24" s="1"/>
      <c r="X24" s="1"/>
      <c r="Y24" s="1"/>
      <c r="Z24" s="1"/>
    </row>
    <row r="25" spans="1:26" ht="15" customHeight="1">
      <c r="A25" s="1"/>
      <c r="B25" s="7" t="s">
        <v>17</v>
      </c>
      <c r="C25" s="141">
        <f>S126</f>
        <v>0</v>
      </c>
      <c r="D25" s="142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9"/>
      <c r="U25" s="1"/>
      <c r="V25" s="1"/>
      <c r="W25" s="1"/>
      <c r="X25" s="1"/>
      <c r="Y25" s="1"/>
      <c r="Z25" s="1"/>
    </row>
    <row r="26" spans="1:26" ht="15" customHeight="1">
      <c r="A26" s="1"/>
      <c r="B26" s="143" t="s">
        <v>18</v>
      </c>
      <c r="C26" s="100"/>
      <c r="D26" s="144"/>
      <c r="E26" s="100"/>
      <c r="F26" s="100"/>
      <c r="G26" s="11"/>
      <c r="H26" s="144"/>
      <c r="I26" s="100"/>
      <c r="J26" s="100"/>
      <c r="K26" s="100"/>
      <c r="L26" s="100"/>
      <c r="M26" s="100"/>
      <c r="N26" s="12"/>
      <c r="O26" s="12"/>
      <c r="P26" s="145" t="s">
        <v>19</v>
      </c>
      <c r="Q26" s="100"/>
      <c r="R26" s="146">
        <f>C25+D26</f>
        <v>0</v>
      </c>
      <c r="S26" s="147"/>
      <c r="T26" s="148"/>
      <c r="U26" s="1"/>
      <c r="V26" s="1"/>
      <c r="W26" s="1"/>
      <c r="X26" s="1"/>
      <c r="Y26" s="1"/>
      <c r="Z26" s="1"/>
    </row>
    <row r="27" spans="1:26" ht="15" customHeight="1">
      <c r="A27" s="1"/>
      <c r="B27" s="13"/>
      <c r="C27" s="11"/>
      <c r="D27" s="10"/>
      <c r="E27" s="10"/>
      <c r="F27" s="10"/>
      <c r="G27" s="11"/>
      <c r="H27" s="10"/>
      <c r="I27" s="10"/>
      <c r="J27" s="10"/>
      <c r="K27" s="10"/>
      <c r="L27" s="10"/>
      <c r="M27" s="10"/>
      <c r="N27" s="12"/>
      <c r="O27" s="12"/>
      <c r="P27" s="11"/>
      <c r="Q27" s="11"/>
      <c r="R27" s="11"/>
      <c r="S27" s="11"/>
      <c r="T27" s="11"/>
      <c r="U27" s="14"/>
      <c r="V27" s="1"/>
      <c r="W27" s="1"/>
      <c r="X27" s="1"/>
      <c r="Y27" s="1"/>
      <c r="Z27" s="1"/>
    </row>
    <row r="28" spans="1:26" ht="31.5" customHeight="1">
      <c r="A28" s="1"/>
      <c r="B28" s="149" t="s">
        <v>152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104"/>
      <c r="U28" s="14"/>
      <c r="V28" s="1"/>
      <c r="W28" s="1"/>
      <c r="X28" s="1"/>
      <c r="Y28" s="1"/>
      <c r="Z28" s="1"/>
    </row>
    <row r="29" spans="1:26" ht="93" customHeight="1">
      <c r="A29" s="1"/>
      <c r="B29" s="11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11"/>
      <c r="U29" s="1"/>
      <c r="V29" s="1"/>
      <c r="W29" s="1"/>
      <c r="X29" s="1"/>
      <c r="Y29" s="1"/>
      <c r="Z29" s="1"/>
    </row>
    <row r="30" spans="1:26" ht="1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"/>
      <c r="V30" s="1"/>
      <c r="W30" s="1"/>
      <c r="X30" s="1"/>
      <c r="Y30" s="1"/>
      <c r="Z30" s="1"/>
    </row>
    <row r="31" spans="1:26" ht="15" customHeight="1">
      <c r="A31" s="1"/>
      <c r="B31" s="150" t="s">
        <v>20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104"/>
      <c r="U31" s="1"/>
      <c r="V31" s="1"/>
      <c r="W31" s="1"/>
      <c r="X31" s="1"/>
      <c r="Y31" s="1"/>
      <c r="Z31" s="1"/>
    </row>
    <row r="32" spans="1:26" ht="124.5" customHeight="1">
      <c r="A32" s="1"/>
      <c r="B32" s="11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11"/>
      <c r="U32" s="1"/>
      <c r="V32" s="1"/>
      <c r="W32" s="1"/>
      <c r="X32" s="1"/>
      <c r="Y32" s="1"/>
      <c r="Z32" s="1"/>
    </row>
    <row r="33" spans="1:26" ht="15" customHeight="1">
      <c r="A33" s="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1"/>
      <c r="V33" s="1"/>
      <c r="W33" s="1"/>
      <c r="X33" s="1"/>
      <c r="Y33" s="1"/>
      <c r="Z33" s="1"/>
    </row>
    <row r="34" spans="1:26" ht="15" customHeight="1">
      <c r="A34" s="1"/>
      <c r="B34" s="112" t="s">
        <v>150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4"/>
      <c r="U34" s="1"/>
      <c r="V34" s="1"/>
      <c r="W34" s="1"/>
      <c r="X34" s="1"/>
      <c r="Y34" s="1"/>
      <c r="Z34" s="1"/>
    </row>
    <row r="35" spans="1:26" ht="91.5" customHeight="1">
      <c r="A35" s="1"/>
      <c r="B35" s="67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9"/>
      <c r="U35" s="1"/>
      <c r="V35" s="1"/>
      <c r="W35" s="1"/>
      <c r="X35" s="1"/>
      <c r="Y35" s="1"/>
      <c r="Z35" s="1"/>
    </row>
    <row r="36" spans="1:26" ht="15" customHeight="1">
      <c r="A36" s="1"/>
      <c r="B36" s="72" t="s">
        <v>151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1"/>
      <c r="U36" s="1"/>
      <c r="V36" s="1"/>
      <c r="W36" s="1"/>
      <c r="X36" s="1"/>
      <c r="Y36" s="1"/>
      <c r="Z36" s="1"/>
    </row>
    <row r="37" spans="1:26" ht="93" customHeight="1">
      <c r="A37" s="1"/>
      <c r="B37" s="115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11"/>
      <c r="U37" s="1"/>
      <c r="V37" s="1"/>
      <c r="W37" s="1"/>
      <c r="X37" s="1"/>
      <c r="Y37" s="1"/>
      <c r="Z37" s="1"/>
    </row>
    <row r="38" spans="1:26" ht="18.75" customHeight="1">
      <c r="A38" s="1"/>
      <c r="B38" s="116" t="s">
        <v>21</v>
      </c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104"/>
      <c r="U38" s="1"/>
      <c r="V38" s="1"/>
      <c r="W38" s="1"/>
      <c r="X38" s="1"/>
      <c r="Y38" s="1"/>
      <c r="Z38" s="1"/>
    </row>
    <row r="39" spans="1:26" ht="93" customHeight="1">
      <c r="A39" s="1"/>
      <c r="B39" s="115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11"/>
      <c r="U39" s="1"/>
      <c r="V39" s="1"/>
      <c r="W39" s="1"/>
      <c r="X39" s="1"/>
      <c r="Y39" s="1"/>
      <c r="Z39" s="1"/>
    </row>
    <row r="40" spans="1:26" ht="15" customHeight="1">
      <c r="A40" s="1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"/>
      <c r="V40" s="1"/>
      <c r="W40" s="1"/>
      <c r="X40" s="1"/>
      <c r="Y40" s="1"/>
      <c r="Z40" s="1"/>
    </row>
    <row r="41" spans="1:26" ht="21.75" customHeight="1">
      <c r="A41" s="1"/>
      <c r="B41" s="116" t="s">
        <v>22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104"/>
      <c r="U41" s="1"/>
      <c r="V41" s="1"/>
      <c r="W41" s="1"/>
      <c r="X41" s="1"/>
      <c r="Y41" s="1"/>
      <c r="Z41" s="1"/>
    </row>
    <row r="42" spans="1:26" ht="15" customHeight="1">
      <c r="A42" s="1"/>
      <c r="B42" s="268" t="s">
        <v>23</v>
      </c>
      <c r="C42" s="83"/>
      <c r="D42" s="83"/>
      <c r="E42" s="83"/>
      <c r="F42" s="83"/>
      <c r="G42" s="83"/>
      <c r="H42" s="84"/>
      <c r="I42" s="16" t="s">
        <v>24</v>
      </c>
      <c r="J42" s="16" t="s">
        <v>25</v>
      </c>
      <c r="K42" s="16" t="s">
        <v>26</v>
      </c>
      <c r="L42" s="16" t="s">
        <v>27</v>
      </c>
      <c r="M42" s="16" t="s">
        <v>28</v>
      </c>
      <c r="N42" s="16" t="s">
        <v>29</v>
      </c>
      <c r="O42" s="16" t="s">
        <v>30</v>
      </c>
      <c r="P42" s="16" t="s">
        <v>31</v>
      </c>
      <c r="Q42" s="16" t="s">
        <v>32</v>
      </c>
      <c r="R42" s="16" t="s">
        <v>33</v>
      </c>
      <c r="S42" s="16" t="s">
        <v>34</v>
      </c>
      <c r="T42" s="17" t="s">
        <v>35</v>
      </c>
      <c r="U42" s="1"/>
      <c r="V42" s="1"/>
      <c r="W42" s="1"/>
      <c r="X42" s="1"/>
      <c r="Y42" s="1"/>
      <c r="Z42" s="1"/>
    </row>
    <row r="43" spans="1:26" ht="39" customHeight="1">
      <c r="A43" s="1"/>
      <c r="B43" s="18">
        <v>1</v>
      </c>
      <c r="C43" s="269"/>
      <c r="D43" s="83"/>
      <c r="E43" s="83"/>
      <c r="F43" s="83"/>
      <c r="G43" s="83"/>
      <c r="H43" s="84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1"/>
      <c r="V43" s="1"/>
      <c r="W43" s="1"/>
      <c r="X43" s="1"/>
      <c r="Y43" s="1"/>
      <c r="Z43" s="1"/>
    </row>
    <row r="44" spans="1:26" ht="39" customHeight="1" thickBot="1">
      <c r="A44" s="1"/>
      <c r="B44" s="277" t="s">
        <v>158</v>
      </c>
      <c r="C44" s="278"/>
      <c r="D44" s="278"/>
      <c r="E44" s="278"/>
      <c r="F44" s="278"/>
      <c r="G44" s="278"/>
      <c r="H44" s="279"/>
      <c r="I44" s="280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2"/>
      <c r="U44" s="1"/>
      <c r="V44" s="1"/>
      <c r="W44" s="1"/>
      <c r="X44" s="1"/>
      <c r="Y44" s="1"/>
      <c r="Z44" s="1"/>
    </row>
    <row r="45" spans="1:26" ht="36.75" customHeight="1">
      <c r="A45" s="1"/>
      <c r="B45" s="18">
        <v>2</v>
      </c>
      <c r="C45" s="269"/>
      <c r="D45" s="83"/>
      <c r="E45" s="83"/>
      <c r="F45" s="83"/>
      <c r="G45" s="83"/>
      <c r="H45" s="84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20"/>
      <c r="U45" s="1"/>
      <c r="V45" s="1"/>
      <c r="W45" s="1"/>
      <c r="X45" s="1"/>
      <c r="Y45" s="1"/>
      <c r="Z45" s="1"/>
    </row>
    <row r="46" spans="1:26" ht="36.75" customHeight="1" thickBot="1">
      <c r="A46" s="1"/>
      <c r="B46" s="277" t="s">
        <v>159</v>
      </c>
      <c r="C46" s="278"/>
      <c r="D46" s="278"/>
      <c r="E46" s="278"/>
      <c r="F46" s="278"/>
      <c r="G46" s="278"/>
      <c r="H46" s="279"/>
      <c r="I46" s="283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2"/>
      <c r="U46" s="1"/>
      <c r="V46" s="1"/>
      <c r="W46" s="1"/>
      <c r="X46" s="1"/>
      <c r="Y46" s="1"/>
      <c r="Z46" s="1"/>
    </row>
    <row r="47" spans="1:26" ht="34.5" customHeight="1">
      <c r="A47" s="1"/>
      <c r="B47" s="18">
        <v>3</v>
      </c>
      <c r="C47" s="269"/>
      <c r="D47" s="83"/>
      <c r="E47" s="83"/>
      <c r="F47" s="83"/>
      <c r="G47" s="83"/>
      <c r="H47" s="84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20"/>
      <c r="U47" s="1"/>
      <c r="V47" s="1"/>
      <c r="W47" s="1"/>
      <c r="X47" s="1"/>
      <c r="Y47" s="1"/>
      <c r="Z47" s="1"/>
    </row>
    <row r="48" spans="1:26" ht="34.5" customHeight="1" thickBot="1">
      <c r="A48" s="1"/>
      <c r="B48" s="277" t="s">
        <v>160</v>
      </c>
      <c r="C48" s="278"/>
      <c r="D48" s="278"/>
      <c r="E48" s="278"/>
      <c r="F48" s="278"/>
      <c r="G48" s="278"/>
      <c r="H48" s="279"/>
      <c r="I48" s="283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2"/>
      <c r="U48" s="1"/>
      <c r="V48" s="1"/>
      <c r="W48" s="1"/>
      <c r="X48" s="1"/>
      <c r="Y48" s="1"/>
      <c r="Z48" s="1"/>
    </row>
    <row r="49" spans="1:26" ht="29.25" customHeight="1">
      <c r="A49" s="1"/>
      <c r="B49" s="18">
        <v>4</v>
      </c>
      <c r="C49" s="269"/>
      <c r="D49" s="83"/>
      <c r="E49" s="83"/>
      <c r="F49" s="83"/>
      <c r="G49" s="83"/>
      <c r="H49" s="84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0"/>
      <c r="U49" s="1"/>
      <c r="V49" s="1"/>
      <c r="W49" s="1"/>
      <c r="X49" s="1"/>
      <c r="Y49" s="1"/>
      <c r="Z49" s="1"/>
    </row>
    <row r="50" spans="1:26" ht="29.25" customHeight="1" thickBot="1">
      <c r="A50" s="1"/>
      <c r="B50" s="277" t="s">
        <v>161</v>
      </c>
      <c r="C50" s="278"/>
      <c r="D50" s="278"/>
      <c r="E50" s="278"/>
      <c r="F50" s="278"/>
      <c r="G50" s="278"/>
      <c r="H50" s="279"/>
      <c r="I50" s="283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2"/>
      <c r="U50" s="1"/>
      <c r="V50" s="1"/>
      <c r="W50" s="1"/>
      <c r="X50" s="1"/>
      <c r="Y50" s="1"/>
      <c r="Z50" s="1"/>
    </row>
    <row r="51" spans="1:26" ht="30" customHeight="1">
      <c r="A51" s="1"/>
      <c r="B51" s="18">
        <v>5</v>
      </c>
      <c r="C51" s="269"/>
      <c r="D51" s="83"/>
      <c r="E51" s="83"/>
      <c r="F51" s="83"/>
      <c r="G51" s="83"/>
      <c r="H51" s="84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0"/>
      <c r="U51" s="1"/>
      <c r="V51" s="1"/>
      <c r="W51" s="1"/>
      <c r="X51" s="1"/>
      <c r="Y51" s="1"/>
      <c r="Z51" s="1"/>
    </row>
    <row r="52" spans="1:26" ht="30" customHeight="1" thickBot="1">
      <c r="A52" s="1"/>
      <c r="B52" s="277" t="s">
        <v>162</v>
      </c>
      <c r="C52" s="290"/>
      <c r="D52" s="290"/>
      <c r="E52" s="290"/>
      <c r="F52" s="290"/>
      <c r="G52" s="290"/>
      <c r="H52" s="291"/>
      <c r="I52" s="287"/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9"/>
      <c r="U52" s="1"/>
      <c r="V52" s="1"/>
      <c r="W52" s="1"/>
      <c r="X52" s="1"/>
      <c r="Y52" s="1"/>
      <c r="Z52" s="1"/>
    </row>
    <row r="53" spans="1:26" ht="37.5" customHeight="1">
      <c r="A53" s="1"/>
      <c r="B53" s="275">
        <v>6</v>
      </c>
      <c r="C53" s="270"/>
      <c r="D53" s="271"/>
      <c r="E53" s="271"/>
      <c r="F53" s="271"/>
      <c r="G53" s="271"/>
      <c r="H53" s="271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6"/>
      <c r="U53" s="1"/>
      <c r="V53" s="1"/>
      <c r="W53" s="1"/>
      <c r="X53" s="1"/>
      <c r="Y53" s="1"/>
      <c r="Z53" s="1"/>
    </row>
    <row r="54" spans="1:26" ht="37.5" customHeight="1" thickBot="1">
      <c r="A54" s="1"/>
      <c r="B54" s="292" t="s">
        <v>163</v>
      </c>
      <c r="C54" s="290"/>
      <c r="D54" s="290"/>
      <c r="E54" s="290"/>
      <c r="F54" s="290"/>
      <c r="G54" s="290"/>
      <c r="H54" s="291"/>
      <c r="I54" s="284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6"/>
      <c r="U54" s="1"/>
      <c r="V54" s="1"/>
      <c r="W54" s="1"/>
      <c r="X54" s="1"/>
      <c r="Y54" s="1"/>
      <c r="Z54" s="1"/>
    </row>
    <row r="55" spans="1:26" ht="15" customHeight="1" thickBot="1">
      <c r="A55" s="1"/>
      <c r="B55" s="273"/>
      <c r="C55" s="273"/>
      <c r="D55" s="273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1"/>
      <c r="V55" s="1"/>
      <c r="W55" s="1"/>
      <c r="X55" s="1"/>
      <c r="Y55" s="1"/>
      <c r="Z55" s="1"/>
    </row>
    <row r="56" spans="1:26" ht="20.25" customHeight="1">
      <c r="A56" s="1"/>
      <c r="B56" s="116" t="s">
        <v>36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104"/>
      <c r="U56" s="1"/>
      <c r="V56" s="1"/>
      <c r="W56" s="1"/>
      <c r="X56" s="1"/>
      <c r="Y56" s="1"/>
      <c r="Z56" s="1"/>
    </row>
    <row r="57" spans="1:26" ht="30.75" customHeight="1">
      <c r="A57" s="1"/>
      <c r="B57" s="266" t="s">
        <v>37</v>
      </c>
      <c r="C57" s="136"/>
      <c r="D57" s="136"/>
      <c r="E57" s="136"/>
      <c r="F57" s="267" t="s">
        <v>38</v>
      </c>
      <c r="G57" s="136"/>
      <c r="H57" s="169"/>
      <c r="I57" s="16" t="s">
        <v>24</v>
      </c>
      <c r="J57" s="16" t="s">
        <v>25</v>
      </c>
      <c r="K57" s="16" t="s">
        <v>26</v>
      </c>
      <c r="L57" s="16" t="s">
        <v>27</v>
      </c>
      <c r="M57" s="16" t="s">
        <v>28</v>
      </c>
      <c r="N57" s="16" t="s">
        <v>29</v>
      </c>
      <c r="O57" s="16" t="s">
        <v>30</v>
      </c>
      <c r="P57" s="16" t="s">
        <v>31</v>
      </c>
      <c r="Q57" s="16" t="s">
        <v>32</v>
      </c>
      <c r="R57" s="16" t="s">
        <v>33</v>
      </c>
      <c r="S57" s="16" t="s">
        <v>34</v>
      </c>
      <c r="T57" s="17" t="s">
        <v>35</v>
      </c>
      <c r="U57" s="1"/>
      <c r="V57" s="1"/>
      <c r="W57" s="1"/>
      <c r="X57" s="1"/>
      <c r="Y57" s="1"/>
      <c r="Z57" s="1"/>
    </row>
    <row r="58" spans="1:26" ht="15.75" customHeight="1">
      <c r="A58" s="1"/>
      <c r="B58" s="132" t="s">
        <v>39</v>
      </c>
      <c r="C58" s="93"/>
      <c r="D58" s="265">
        <f>C43</f>
        <v>0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104"/>
      <c r="U58" s="1"/>
      <c r="V58" s="1"/>
      <c r="W58" s="1"/>
      <c r="X58" s="1"/>
      <c r="Y58" s="1"/>
      <c r="Z58" s="1"/>
    </row>
    <row r="59" spans="1:26" ht="18.75" customHeight="1">
      <c r="A59" s="1"/>
      <c r="B59" s="138"/>
      <c r="C59" s="83"/>
      <c r="D59" s="83"/>
      <c r="E59" s="84"/>
      <c r="F59" s="139"/>
      <c r="G59" s="83"/>
      <c r="H59" s="84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2"/>
      <c r="U59" s="1"/>
      <c r="V59" s="1"/>
      <c r="W59" s="1"/>
      <c r="X59" s="1"/>
      <c r="Y59" s="1"/>
      <c r="Z59" s="1"/>
    </row>
    <row r="60" spans="1:26" ht="15" customHeight="1">
      <c r="A60" s="1"/>
      <c r="B60" s="140"/>
      <c r="C60" s="83"/>
      <c r="D60" s="83"/>
      <c r="E60" s="84"/>
      <c r="F60" s="139"/>
      <c r="G60" s="83"/>
      <c r="H60" s="84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2"/>
      <c r="U60" s="1"/>
      <c r="V60" s="1"/>
      <c r="W60" s="1"/>
      <c r="X60" s="1"/>
      <c r="Y60" s="1"/>
      <c r="Z60" s="1"/>
    </row>
    <row r="61" spans="1:26" ht="15" customHeight="1">
      <c r="A61" s="1"/>
      <c r="B61" s="254"/>
      <c r="C61" s="136"/>
      <c r="D61" s="136"/>
      <c r="E61" s="169"/>
      <c r="F61" s="255"/>
      <c r="G61" s="136"/>
      <c r="H61" s="169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4"/>
      <c r="U61" s="1"/>
      <c r="V61" s="1"/>
      <c r="W61" s="1"/>
      <c r="X61" s="1"/>
      <c r="Y61" s="1"/>
      <c r="Z61" s="1"/>
    </row>
    <row r="62" spans="1:26" ht="15" customHeight="1">
      <c r="A62" s="1"/>
      <c r="B62" s="132" t="s">
        <v>40</v>
      </c>
      <c r="C62" s="93"/>
      <c r="D62" s="133">
        <f>C45</f>
        <v>0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104"/>
      <c r="U62" s="1"/>
      <c r="V62" s="1"/>
      <c r="W62" s="1"/>
      <c r="X62" s="1"/>
      <c r="Y62" s="1"/>
      <c r="Z62" s="1"/>
    </row>
    <row r="63" spans="1:26" ht="15" customHeight="1">
      <c r="A63" s="1"/>
      <c r="B63" s="138"/>
      <c r="C63" s="83"/>
      <c r="D63" s="83"/>
      <c r="E63" s="84"/>
      <c r="F63" s="139"/>
      <c r="G63" s="83"/>
      <c r="H63" s="84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2"/>
      <c r="U63" s="1"/>
      <c r="V63" s="1"/>
      <c r="W63" s="1"/>
      <c r="X63" s="1"/>
      <c r="Y63" s="1"/>
      <c r="Z63" s="1"/>
    </row>
    <row r="64" spans="1:26" ht="15" customHeight="1">
      <c r="A64" s="1"/>
      <c r="B64" s="140"/>
      <c r="C64" s="83"/>
      <c r="D64" s="83"/>
      <c r="E64" s="84"/>
      <c r="F64" s="139"/>
      <c r="G64" s="83"/>
      <c r="H64" s="84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2"/>
      <c r="U64" s="1"/>
      <c r="V64" s="1"/>
      <c r="W64" s="1"/>
      <c r="X64" s="1"/>
      <c r="Y64" s="1"/>
      <c r="Z64" s="1"/>
    </row>
    <row r="65" spans="1:26" ht="15" customHeight="1">
      <c r="A65" s="1"/>
      <c r="B65" s="263"/>
      <c r="C65" s="109"/>
      <c r="D65" s="109"/>
      <c r="E65" s="119"/>
      <c r="F65" s="264"/>
      <c r="G65" s="109"/>
      <c r="H65" s="119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4"/>
      <c r="U65" s="1"/>
      <c r="V65" s="1"/>
      <c r="W65" s="1"/>
      <c r="X65" s="1"/>
      <c r="Y65" s="1"/>
      <c r="Z65" s="1"/>
    </row>
    <row r="66" spans="1:26" ht="13.5" customHeight="1">
      <c r="A66" s="1"/>
      <c r="B66" s="132" t="s">
        <v>41</v>
      </c>
      <c r="C66" s="93"/>
      <c r="D66" s="265">
        <f>C47</f>
        <v>0</v>
      </c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104"/>
      <c r="U66" s="1"/>
      <c r="V66" s="1"/>
      <c r="W66" s="1"/>
      <c r="X66" s="1"/>
      <c r="Y66" s="1"/>
      <c r="Z66" s="1"/>
    </row>
    <row r="67" spans="1:26" ht="15" customHeight="1">
      <c r="A67" s="1"/>
      <c r="B67" s="138"/>
      <c r="C67" s="83"/>
      <c r="D67" s="83"/>
      <c r="E67" s="84"/>
      <c r="F67" s="139"/>
      <c r="G67" s="83"/>
      <c r="H67" s="84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2"/>
      <c r="U67" s="1"/>
      <c r="V67" s="1"/>
      <c r="W67" s="1"/>
      <c r="X67" s="1"/>
      <c r="Y67" s="1"/>
      <c r="Z67" s="1"/>
    </row>
    <row r="68" spans="1:26" ht="15" customHeight="1">
      <c r="A68" s="1"/>
      <c r="B68" s="140"/>
      <c r="C68" s="83"/>
      <c r="D68" s="83"/>
      <c r="E68" s="84"/>
      <c r="F68" s="139"/>
      <c r="G68" s="83"/>
      <c r="H68" s="84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2"/>
      <c r="U68" s="1"/>
      <c r="V68" s="1"/>
      <c r="W68" s="1"/>
      <c r="X68" s="1"/>
      <c r="Y68" s="1"/>
      <c r="Z68" s="1"/>
    </row>
    <row r="69" spans="1:26" ht="15" customHeight="1">
      <c r="A69" s="1"/>
      <c r="B69" s="263"/>
      <c r="C69" s="109"/>
      <c r="D69" s="109"/>
      <c r="E69" s="119"/>
      <c r="F69" s="264"/>
      <c r="G69" s="109"/>
      <c r="H69" s="119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4"/>
      <c r="U69" s="1"/>
      <c r="V69" s="1"/>
      <c r="W69" s="1"/>
      <c r="X69" s="1"/>
      <c r="Y69" s="1"/>
      <c r="Z69" s="1"/>
    </row>
    <row r="70" spans="1:26" ht="15" customHeight="1">
      <c r="A70" s="1"/>
      <c r="B70" s="132" t="s">
        <v>42</v>
      </c>
      <c r="C70" s="93"/>
      <c r="D70" s="265">
        <f>C49</f>
        <v>0</v>
      </c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104"/>
      <c r="U70" s="1"/>
      <c r="V70" s="1"/>
      <c r="W70" s="1"/>
      <c r="X70" s="1"/>
      <c r="Y70" s="1"/>
      <c r="Z70" s="1"/>
    </row>
    <row r="71" spans="1:26" ht="15" customHeight="1">
      <c r="A71" s="1"/>
      <c r="B71" s="138"/>
      <c r="C71" s="83"/>
      <c r="D71" s="83"/>
      <c r="E71" s="84"/>
      <c r="F71" s="139"/>
      <c r="G71" s="83"/>
      <c r="H71" s="84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2"/>
      <c r="U71" s="1"/>
      <c r="V71" s="1"/>
      <c r="W71" s="1"/>
      <c r="X71" s="1"/>
      <c r="Y71" s="1"/>
      <c r="Z71" s="1"/>
    </row>
    <row r="72" spans="1:26" ht="15" customHeight="1">
      <c r="A72" s="1"/>
      <c r="B72" s="140"/>
      <c r="C72" s="83"/>
      <c r="D72" s="83"/>
      <c r="E72" s="84"/>
      <c r="F72" s="139"/>
      <c r="G72" s="83"/>
      <c r="H72" s="84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2"/>
      <c r="U72" s="1"/>
      <c r="V72" s="1"/>
      <c r="W72" s="1"/>
      <c r="X72" s="1"/>
      <c r="Y72" s="1"/>
      <c r="Z72" s="1"/>
    </row>
    <row r="73" spans="1:26" ht="15" customHeight="1">
      <c r="A73" s="1"/>
      <c r="B73" s="263"/>
      <c r="C73" s="109"/>
      <c r="D73" s="109"/>
      <c r="E73" s="119"/>
      <c r="F73" s="264"/>
      <c r="G73" s="109"/>
      <c r="H73" s="119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4"/>
      <c r="U73" s="1"/>
      <c r="V73" s="1"/>
      <c r="W73" s="1"/>
      <c r="X73" s="1"/>
      <c r="Y73" s="1"/>
      <c r="Z73" s="1"/>
    </row>
    <row r="74" spans="1:26" ht="15" customHeight="1">
      <c r="A74" s="1"/>
      <c r="B74" s="132" t="s">
        <v>43</v>
      </c>
      <c r="C74" s="93"/>
      <c r="D74" s="133">
        <f>C51</f>
        <v>0</v>
      </c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104"/>
      <c r="U74" s="1"/>
      <c r="V74" s="1"/>
      <c r="W74" s="1"/>
      <c r="X74" s="1"/>
      <c r="Y74" s="1"/>
      <c r="Z74" s="1"/>
    </row>
    <row r="75" spans="1:26" ht="15" customHeight="1">
      <c r="A75" s="1"/>
      <c r="B75" s="138"/>
      <c r="C75" s="83"/>
      <c r="D75" s="83"/>
      <c r="E75" s="84"/>
      <c r="F75" s="139"/>
      <c r="G75" s="83"/>
      <c r="H75" s="84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2"/>
      <c r="U75" s="1"/>
      <c r="V75" s="1"/>
      <c r="W75" s="1"/>
      <c r="X75" s="1"/>
      <c r="Y75" s="1"/>
      <c r="Z75" s="1"/>
    </row>
    <row r="76" spans="1:26" ht="15" customHeight="1">
      <c r="A76" s="1"/>
      <c r="B76" s="140"/>
      <c r="C76" s="83"/>
      <c r="D76" s="83"/>
      <c r="E76" s="84"/>
      <c r="F76" s="139"/>
      <c r="G76" s="83"/>
      <c r="H76" s="84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2"/>
      <c r="U76" s="1"/>
      <c r="V76" s="1"/>
      <c r="W76" s="1"/>
      <c r="X76" s="1"/>
      <c r="Y76" s="1"/>
      <c r="Z76" s="1"/>
    </row>
    <row r="77" spans="1:26" ht="15" customHeight="1">
      <c r="A77" s="1"/>
      <c r="B77" s="254"/>
      <c r="C77" s="136"/>
      <c r="D77" s="136"/>
      <c r="E77" s="169"/>
      <c r="F77" s="255"/>
      <c r="G77" s="136"/>
      <c r="H77" s="169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6"/>
      <c r="U77" s="1"/>
      <c r="V77" s="1"/>
      <c r="W77" s="1"/>
      <c r="X77" s="1"/>
      <c r="Y77" s="1"/>
      <c r="Z77" s="1"/>
    </row>
    <row r="78" spans="1:26" ht="15" customHeight="1">
      <c r="A78" s="1"/>
      <c r="B78" s="132" t="s">
        <v>44</v>
      </c>
      <c r="C78" s="93"/>
      <c r="D78" s="133">
        <f>C53</f>
        <v>0</v>
      </c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104"/>
      <c r="U78" s="1"/>
      <c r="V78" s="1"/>
      <c r="W78" s="1"/>
      <c r="X78" s="1"/>
      <c r="Y78" s="1"/>
      <c r="Z78" s="1"/>
    </row>
    <row r="79" spans="1:26" ht="15" customHeight="1">
      <c r="A79" s="1"/>
      <c r="B79" s="138"/>
      <c r="C79" s="83"/>
      <c r="D79" s="83"/>
      <c r="E79" s="84"/>
      <c r="F79" s="139"/>
      <c r="G79" s="83"/>
      <c r="H79" s="84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2"/>
      <c r="U79" s="1"/>
      <c r="V79" s="1"/>
      <c r="W79" s="1"/>
      <c r="X79" s="1"/>
      <c r="Y79" s="1"/>
      <c r="Z79" s="1"/>
    </row>
    <row r="80" spans="1:26" ht="15" customHeight="1">
      <c r="A80" s="1"/>
      <c r="B80" s="140"/>
      <c r="C80" s="83"/>
      <c r="D80" s="83"/>
      <c r="E80" s="84"/>
      <c r="F80" s="139"/>
      <c r="G80" s="83"/>
      <c r="H80" s="84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2"/>
      <c r="U80" s="1"/>
      <c r="V80" s="1"/>
      <c r="W80" s="1"/>
      <c r="X80" s="1"/>
      <c r="Y80" s="1"/>
      <c r="Z80" s="1"/>
    </row>
    <row r="81" spans="1:26" ht="15" customHeight="1">
      <c r="A81" s="1"/>
      <c r="B81" s="254"/>
      <c r="C81" s="136"/>
      <c r="D81" s="136"/>
      <c r="E81" s="169"/>
      <c r="F81" s="255"/>
      <c r="G81" s="136"/>
      <c r="H81" s="169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6"/>
      <c r="U81" s="1"/>
      <c r="V81" s="1"/>
      <c r="W81" s="1"/>
      <c r="X81" s="1"/>
      <c r="Y81" s="1"/>
      <c r="Z81" s="1"/>
    </row>
    <row r="82" spans="1:26" ht="15" customHeight="1">
      <c r="A82" s="1"/>
      <c r="B82" s="27"/>
      <c r="C82" s="27"/>
      <c r="D82" s="27"/>
      <c r="E82" s="28"/>
      <c r="F82" s="28"/>
      <c r="G82" s="28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1"/>
      <c r="V82" s="1"/>
      <c r="W82" s="1"/>
      <c r="X82" s="1"/>
      <c r="Y82" s="1"/>
      <c r="Z82" s="1"/>
    </row>
    <row r="83" spans="1:26" ht="15" customHeight="1">
      <c r="A83" s="1"/>
      <c r="B83" s="134" t="s">
        <v>45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104"/>
      <c r="U83" s="1"/>
      <c r="V83" s="1"/>
      <c r="W83" s="1"/>
      <c r="X83" s="1"/>
      <c r="Y83" s="1"/>
      <c r="Z83" s="1"/>
    </row>
    <row r="84" spans="1:26" ht="55.5" customHeight="1">
      <c r="A84" s="1"/>
      <c r="B84" s="135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7"/>
      <c r="U84" s="1"/>
      <c r="V84" s="1"/>
      <c r="W84" s="1"/>
      <c r="X84" s="1"/>
      <c r="Y84" s="1"/>
      <c r="Z84" s="1"/>
    </row>
    <row r="85" spans="1:26" ht="1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>
      <c r="A86" s="1"/>
      <c r="B86" s="81" t="s">
        <v>46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1"/>
      <c r="V86" s="1"/>
      <c r="W86" s="1"/>
      <c r="X86" s="1"/>
      <c r="Y86" s="1"/>
      <c r="Z86" s="1"/>
    </row>
    <row r="87" spans="1:26" ht="1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>
      <c r="A88" s="1"/>
      <c r="B88" s="256" t="s">
        <v>47</v>
      </c>
      <c r="C88" s="106"/>
      <c r="D88" s="106"/>
      <c r="E88" s="106"/>
      <c r="F88" s="106"/>
      <c r="G88" s="122"/>
      <c r="H88" s="262" t="s">
        <v>48</v>
      </c>
      <c r="I88" s="106"/>
      <c r="J88" s="106"/>
      <c r="K88" s="122"/>
      <c r="L88" s="121" t="s">
        <v>49</v>
      </c>
      <c r="M88" s="106"/>
      <c r="N88" s="122"/>
      <c r="O88" s="121" t="s">
        <v>50</v>
      </c>
      <c r="P88" s="106"/>
      <c r="Q88" s="122"/>
      <c r="R88" s="126" t="s">
        <v>51</v>
      </c>
      <c r="S88" s="122"/>
      <c r="T88" s="127" t="s">
        <v>52</v>
      </c>
      <c r="U88" s="1"/>
      <c r="V88" s="1"/>
      <c r="W88" s="1"/>
      <c r="X88" s="1"/>
      <c r="Y88" s="1"/>
      <c r="Z88" s="1"/>
    </row>
    <row r="89" spans="1:26" ht="15" customHeight="1">
      <c r="A89" s="1"/>
      <c r="B89" s="257"/>
      <c r="C89" s="76"/>
      <c r="D89" s="76"/>
      <c r="E89" s="76"/>
      <c r="F89" s="76"/>
      <c r="G89" s="124"/>
      <c r="H89" s="123"/>
      <c r="I89" s="76"/>
      <c r="J89" s="76"/>
      <c r="K89" s="124"/>
      <c r="L89" s="123"/>
      <c r="M89" s="76"/>
      <c r="N89" s="124"/>
      <c r="O89" s="123"/>
      <c r="P89" s="76"/>
      <c r="Q89" s="124"/>
      <c r="R89" s="123"/>
      <c r="S89" s="124"/>
      <c r="T89" s="128"/>
      <c r="U89" s="1"/>
      <c r="V89" s="31"/>
      <c r="W89" s="1"/>
      <c r="X89" s="1"/>
      <c r="Y89" s="1"/>
      <c r="Z89" s="1"/>
    </row>
    <row r="90" spans="1:26" ht="15" customHeight="1">
      <c r="A90" s="1"/>
      <c r="B90" s="183"/>
      <c r="C90" s="89"/>
      <c r="D90" s="89"/>
      <c r="E90" s="89"/>
      <c r="F90" s="89"/>
      <c r="G90" s="90"/>
      <c r="H90" s="125"/>
      <c r="I90" s="89"/>
      <c r="J90" s="89"/>
      <c r="K90" s="90"/>
      <c r="L90" s="125"/>
      <c r="M90" s="89"/>
      <c r="N90" s="90"/>
      <c r="O90" s="125"/>
      <c r="P90" s="89"/>
      <c r="Q90" s="90"/>
      <c r="R90" s="125"/>
      <c r="S90" s="90"/>
      <c r="T90" s="129"/>
      <c r="U90" s="1"/>
      <c r="V90" s="1"/>
      <c r="W90" s="1"/>
      <c r="X90" s="1"/>
      <c r="Y90" s="1"/>
      <c r="Z90" s="1"/>
    </row>
    <row r="91" spans="1:26" ht="15" customHeight="1">
      <c r="A91" s="1"/>
      <c r="B91" s="117"/>
      <c r="C91" s="83"/>
      <c r="D91" s="83"/>
      <c r="E91" s="83"/>
      <c r="F91" s="83"/>
      <c r="G91" s="84"/>
      <c r="H91" s="130"/>
      <c r="I91" s="83"/>
      <c r="J91" s="83"/>
      <c r="K91" s="84"/>
      <c r="L91" s="131"/>
      <c r="M91" s="83"/>
      <c r="N91" s="84"/>
      <c r="O91" s="131" t="s">
        <v>53</v>
      </c>
      <c r="P91" s="83"/>
      <c r="Q91" s="84"/>
      <c r="R91" s="131"/>
      <c r="S91" s="84"/>
      <c r="T91" s="32"/>
      <c r="U91" s="1"/>
      <c r="V91" s="1"/>
      <c r="W91" s="1"/>
      <c r="X91" s="1"/>
      <c r="Y91" s="1"/>
      <c r="Z91" s="1"/>
    </row>
    <row r="92" spans="1:26" ht="15" customHeight="1">
      <c r="A92" s="1"/>
      <c r="B92" s="118"/>
      <c r="C92" s="109"/>
      <c r="D92" s="109"/>
      <c r="E92" s="109"/>
      <c r="F92" s="109"/>
      <c r="G92" s="119"/>
      <c r="H92" s="120"/>
      <c r="I92" s="109"/>
      <c r="J92" s="109"/>
      <c r="K92" s="119"/>
      <c r="L92" s="120"/>
      <c r="M92" s="109"/>
      <c r="N92" s="119"/>
      <c r="O92" s="120" t="s">
        <v>53</v>
      </c>
      <c r="P92" s="109"/>
      <c r="Q92" s="119"/>
      <c r="R92" s="120"/>
      <c r="S92" s="119"/>
      <c r="T92" s="33"/>
      <c r="U92" s="1"/>
      <c r="V92" s="1"/>
      <c r="W92" s="1"/>
      <c r="X92" s="1"/>
      <c r="Y92" s="1"/>
      <c r="Z92" s="1"/>
    </row>
    <row r="93" spans="1:26" ht="15" customHeight="1">
      <c r="A93" s="1"/>
      <c r="B93" s="261" t="s">
        <v>47</v>
      </c>
      <c r="C93" s="259"/>
      <c r="D93" s="259"/>
      <c r="E93" s="259"/>
      <c r="F93" s="259"/>
      <c r="G93" s="252"/>
      <c r="H93" s="258" t="s">
        <v>48</v>
      </c>
      <c r="I93" s="259"/>
      <c r="J93" s="259"/>
      <c r="K93" s="252"/>
      <c r="L93" s="260" t="s">
        <v>54</v>
      </c>
      <c r="M93" s="259"/>
      <c r="N93" s="252"/>
      <c r="O93" s="260" t="s">
        <v>50</v>
      </c>
      <c r="P93" s="259"/>
      <c r="Q93" s="252"/>
      <c r="R93" s="251" t="s">
        <v>51</v>
      </c>
      <c r="S93" s="252"/>
      <c r="T93" s="253" t="s">
        <v>52</v>
      </c>
      <c r="U93" s="1"/>
      <c r="V93" s="1"/>
      <c r="W93" s="1"/>
      <c r="X93" s="1"/>
      <c r="Y93" s="1"/>
      <c r="Z93" s="1"/>
    </row>
    <row r="94" spans="1:26" ht="15" customHeight="1">
      <c r="A94" s="1"/>
      <c r="B94" s="257"/>
      <c r="C94" s="76"/>
      <c r="D94" s="76"/>
      <c r="E94" s="76"/>
      <c r="F94" s="76"/>
      <c r="G94" s="124"/>
      <c r="H94" s="123"/>
      <c r="I94" s="76"/>
      <c r="J94" s="76"/>
      <c r="K94" s="124"/>
      <c r="L94" s="123"/>
      <c r="M94" s="76"/>
      <c r="N94" s="124"/>
      <c r="O94" s="123"/>
      <c r="P94" s="76"/>
      <c r="Q94" s="124"/>
      <c r="R94" s="123"/>
      <c r="S94" s="124"/>
      <c r="T94" s="128"/>
      <c r="U94" s="1"/>
      <c r="V94" s="1"/>
      <c r="W94" s="1"/>
      <c r="X94" s="1"/>
      <c r="Y94" s="1"/>
      <c r="Z94" s="1"/>
    </row>
    <row r="95" spans="1:26" ht="15" customHeight="1">
      <c r="A95" s="1"/>
      <c r="B95" s="183"/>
      <c r="C95" s="89"/>
      <c r="D95" s="89"/>
      <c r="E95" s="89"/>
      <c r="F95" s="89"/>
      <c r="G95" s="90"/>
      <c r="H95" s="125"/>
      <c r="I95" s="89"/>
      <c r="J95" s="89"/>
      <c r="K95" s="90"/>
      <c r="L95" s="125"/>
      <c r="M95" s="89"/>
      <c r="N95" s="90"/>
      <c r="O95" s="125"/>
      <c r="P95" s="89"/>
      <c r="Q95" s="90"/>
      <c r="R95" s="125"/>
      <c r="S95" s="90"/>
      <c r="T95" s="129"/>
      <c r="U95" s="1"/>
      <c r="V95" s="1"/>
      <c r="W95" s="1"/>
      <c r="X95" s="1"/>
      <c r="Y95" s="1"/>
      <c r="Z95" s="1"/>
    </row>
    <row r="96" spans="1:26" ht="15" customHeight="1">
      <c r="A96" s="1"/>
      <c r="B96" s="117"/>
      <c r="C96" s="83"/>
      <c r="D96" s="83"/>
      <c r="E96" s="83"/>
      <c r="F96" s="83"/>
      <c r="G96" s="84"/>
      <c r="H96" s="131"/>
      <c r="I96" s="83"/>
      <c r="J96" s="83"/>
      <c r="K96" s="84"/>
      <c r="L96" s="131"/>
      <c r="M96" s="83"/>
      <c r="N96" s="84"/>
      <c r="O96" s="131" t="s">
        <v>53</v>
      </c>
      <c r="P96" s="83"/>
      <c r="Q96" s="84"/>
      <c r="R96" s="131"/>
      <c r="S96" s="84"/>
      <c r="T96" s="32"/>
      <c r="U96" s="1"/>
      <c r="V96" s="1"/>
      <c r="W96" s="1"/>
      <c r="X96" s="1"/>
      <c r="Y96" s="1"/>
      <c r="Z96" s="1"/>
    </row>
    <row r="97" spans="1:26" ht="15" customHeight="1">
      <c r="A97" s="1"/>
      <c r="B97" s="99"/>
      <c r="C97" s="100"/>
      <c r="D97" s="100"/>
      <c r="E97" s="100"/>
      <c r="F97" s="100"/>
      <c r="G97" s="101"/>
      <c r="H97" s="102"/>
      <c r="I97" s="100"/>
      <c r="J97" s="100"/>
      <c r="K97" s="101"/>
      <c r="L97" s="102"/>
      <c r="M97" s="100"/>
      <c r="N97" s="101"/>
      <c r="O97" s="102" t="s">
        <v>53</v>
      </c>
      <c r="P97" s="100"/>
      <c r="Q97" s="101"/>
      <c r="R97" s="102"/>
      <c r="S97" s="101"/>
      <c r="T97" s="34"/>
      <c r="U97" s="1"/>
      <c r="V97" s="1"/>
      <c r="W97" s="1"/>
      <c r="X97" s="1"/>
      <c r="Y97" s="1"/>
      <c r="Z97" s="1"/>
    </row>
    <row r="98" spans="1:26" ht="37.5" customHeight="1">
      <c r="A98" s="1"/>
      <c r="B98" s="105" t="s">
        <v>55</v>
      </c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"/>
      <c r="V98" s="1"/>
      <c r="W98" s="1"/>
      <c r="X98" s="1"/>
      <c r="Y98" s="1"/>
      <c r="Z98" s="1"/>
    </row>
    <row r="99" spans="1:26" ht="15" customHeight="1">
      <c r="A99" s="1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6"/>
      <c r="T99" s="36"/>
      <c r="U99" s="1"/>
      <c r="V99" s="1"/>
      <c r="W99" s="1"/>
      <c r="X99" s="1"/>
      <c r="Y99" s="1"/>
      <c r="Z99" s="1"/>
    </row>
    <row r="100" spans="1:26" ht="15" customHeight="1">
      <c r="A100" s="1"/>
      <c r="B100" s="81" t="s">
        <v>56</v>
      </c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1"/>
      <c r="V100" s="1"/>
      <c r="W100" s="1"/>
      <c r="X100" s="1"/>
      <c r="Y100" s="1"/>
      <c r="Z100" s="1"/>
    </row>
    <row r="101" spans="1:26" ht="15" customHeight="1">
      <c r="A101" s="1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8"/>
      <c r="O101" s="38"/>
      <c r="P101" s="38"/>
      <c r="Q101" s="38"/>
      <c r="R101" s="38"/>
      <c r="S101" s="39"/>
      <c r="T101" s="39"/>
      <c r="U101" s="1"/>
      <c r="V101" s="1"/>
      <c r="W101" s="1"/>
      <c r="X101" s="1"/>
      <c r="Y101" s="1"/>
      <c r="Z101" s="1"/>
    </row>
    <row r="102" spans="1:26" ht="15" customHeight="1">
      <c r="A102" s="1"/>
      <c r="B102" s="107" t="s">
        <v>57</v>
      </c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40"/>
      <c r="R102" s="40"/>
      <c r="S102" s="103"/>
      <c r="T102" s="104"/>
      <c r="U102" s="1"/>
      <c r="V102" s="1"/>
      <c r="W102" s="1"/>
      <c r="X102" s="1"/>
      <c r="Y102" s="1"/>
      <c r="Z102" s="1"/>
    </row>
    <row r="103" spans="1:26" ht="15" customHeight="1">
      <c r="A103" s="1"/>
      <c r="B103" s="108" t="s">
        <v>58</v>
      </c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5"/>
      <c r="R103" s="5"/>
      <c r="S103" s="73">
        <f>S126</f>
        <v>0</v>
      </c>
      <c r="T103" s="74"/>
      <c r="U103" s="1"/>
      <c r="V103" s="1"/>
      <c r="W103" s="1"/>
      <c r="X103" s="1"/>
      <c r="Y103" s="1"/>
      <c r="Z103" s="1"/>
    </row>
    <row r="104" spans="1:26" ht="15" customHeight="1">
      <c r="A104" s="1"/>
      <c r="B104" s="75" t="s">
        <v>59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5"/>
      <c r="R104" s="5"/>
      <c r="S104" s="73">
        <f>S132</f>
        <v>0</v>
      </c>
      <c r="T104" s="74"/>
      <c r="U104" s="1"/>
      <c r="V104" s="1"/>
      <c r="W104" s="1"/>
      <c r="X104" s="1"/>
      <c r="Y104" s="1"/>
      <c r="Z104" s="1"/>
    </row>
    <row r="105" spans="1:26" ht="15" customHeight="1">
      <c r="A105" s="1"/>
      <c r="B105" s="75" t="s">
        <v>60</v>
      </c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5"/>
      <c r="R105" s="5"/>
      <c r="S105" s="73">
        <f>S138</f>
        <v>0</v>
      </c>
      <c r="T105" s="74"/>
      <c r="U105" s="1"/>
      <c r="V105" s="1"/>
      <c r="W105" s="1"/>
      <c r="X105" s="1"/>
      <c r="Y105" s="1"/>
      <c r="Z105" s="1"/>
    </row>
    <row r="106" spans="1:26" ht="15" customHeight="1">
      <c r="A106" s="1"/>
      <c r="B106" s="75" t="s">
        <v>61</v>
      </c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5"/>
      <c r="R106" s="5"/>
      <c r="S106" s="73">
        <f>S145</f>
        <v>0</v>
      </c>
      <c r="T106" s="74"/>
      <c r="U106" s="1"/>
      <c r="V106" s="1"/>
      <c r="W106" s="1"/>
      <c r="X106" s="1"/>
      <c r="Y106" s="1"/>
      <c r="Z106" s="1"/>
    </row>
    <row r="107" spans="1:26" ht="15" customHeight="1">
      <c r="A107" s="1"/>
      <c r="B107" s="75" t="s">
        <v>62</v>
      </c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5"/>
      <c r="R107" s="5"/>
      <c r="S107" s="73">
        <f>S154</f>
        <v>0</v>
      </c>
      <c r="T107" s="74"/>
      <c r="U107" s="1"/>
      <c r="V107" s="1"/>
      <c r="W107" s="1"/>
      <c r="X107" s="1"/>
      <c r="Y107" s="1"/>
      <c r="Z107" s="1"/>
    </row>
    <row r="108" spans="1:26" ht="15" customHeight="1">
      <c r="A108" s="1"/>
      <c r="B108" s="75" t="s">
        <v>63</v>
      </c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5"/>
      <c r="R108" s="5"/>
      <c r="S108" s="73">
        <f>S160</f>
        <v>0</v>
      </c>
      <c r="T108" s="74"/>
      <c r="U108" s="1"/>
      <c r="V108" s="1"/>
      <c r="W108" s="1"/>
      <c r="X108" s="1"/>
      <c r="Y108" s="1"/>
      <c r="Z108" s="1"/>
    </row>
    <row r="109" spans="1:26" ht="15" customHeight="1">
      <c r="A109" s="1"/>
      <c r="B109" s="75" t="s">
        <v>64</v>
      </c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5"/>
      <c r="R109" s="5"/>
      <c r="S109" s="73">
        <f>S166</f>
        <v>0</v>
      </c>
      <c r="T109" s="74"/>
      <c r="U109" s="1"/>
      <c r="V109" s="1"/>
      <c r="W109" s="1"/>
      <c r="X109" s="1"/>
      <c r="Y109" s="1"/>
      <c r="Z109" s="1"/>
    </row>
    <row r="110" spans="1:26" ht="15" customHeight="1">
      <c r="A110" s="1"/>
      <c r="B110" s="75" t="s">
        <v>65</v>
      </c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5"/>
      <c r="R110" s="5"/>
      <c r="S110" s="73">
        <f>S174</f>
        <v>0</v>
      </c>
      <c r="T110" s="74"/>
      <c r="U110" s="1"/>
      <c r="V110" s="1"/>
      <c r="W110" s="1"/>
      <c r="X110" s="1"/>
      <c r="Y110" s="1"/>
      <c r="Z110" s="1"/>
    </row>
    <row r="111" spans="1:26" ht="15" customHeight="1">
      <c r="A111" s="1"/>
      <c r="B111" s="75" t="s">
        <v>66</v>
      </c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5"/>
      <c r="R111" s="5"/>
      <c r="S111" s="73">
        <f>S183</f>
        <v>0</v>
      </c>
      <c r="T111" s="74"/>
      <c r="U111" s="1"/>
      <c r="V111" s="1"/>
      <c r="W111" s="1"/>
      <c r="X111" s="1"/>
      <c r="Y111" s="1"/>
      <c r="Z111" s="1"/>
    </row>
    <row r="112" spans="1:26" ht="15" customHeight="1">
      <c r="A112" s="1"/>
      <c r="B112" s="75" t="s">
        <v>67</v>
      </c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5"/>
      <c r="R112" s="5"/>
      <c r="S112" s="73">
        <f>S189</f>
        <v>0</v>
      </c>
      <c r="T112" s="74"/>
      <c r="U112" s="1"/>
      <c r="V112" s="1"/>
      <c r="W112" s="1"/>
      <c r="X112" s="1"/>
      <c r="Y112" s="1"/>
      <c r="Z112" s="1"/>
    </row>
    <row r="113" spans="1:26" ht="15" customHeight="1">
      <c r="A113" s="1"/>
      <c r="B113" s="75" t="s">
        <v>68</v>
      </c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5"/>
      <c r="R113" s="5"/>
      <c r="S113" s="73">
        <f>S201</f>
        <v>0</v>
      </c>
      <c r="T113" s="74"/>
      <c r="U113" s="1"/>
      <c r="V113" s="1"/>
      <c r="W113" s="1"/>
      <c r="X113" s="1"/>
      <c r="Y113" s="1"/>
      <c r="Z113" s="1"/>
    </row>
    <row r="114" spans="1:26" ht="15" customHeight="1">
      <c r="A114" s="1"/>
      <c r="B114" s="75" t="s">
        <v>69</v>
      </c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5"/>
      <c r="R114" s="5"/>
      <c r="S114" s="73">
        <f>S207</f>
        <v>0</v>
      </c>
      <c r="T114" s="74"/>
      <c r="U114" s="1"/>
      <c r="V114" s="1"/>
      <c r="W114" s="1"/>
      <c r="X114" s="1"/>
      <c r="Y114" s="1"/>
      <c r="Z114" s="1"/>
    </row>
    <row r="115" spans="1:26" ht="15" customHeight="1">
      <c r="A115" s="1"/>
      <c r="B115" s="75" t="s">
        <v>70</v>
      </c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5"/>
      <c r="R115" s="5"/>
      <c r="S115" s="73">
        <f>S222</f>
        <v>0</v>
      </c>
      <c r="T115" s="74"/>
      <c r="U115" s="1"/>
      <c r="V115" s="1"/>
      <c r="W115" s="1"/>
      <c r="X115" s="1"/>
      <c r="Y115" s="1"/>
      <c r="Z115" s="1"/>
    </row>
    <row r="116" spans="1:26" ht="15" customHeight="1">
      <c r="A116" s="1"/>
      <c r="B116" s="77" t="s">
        <v>71</v>
      </c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41"/>
      <c r="R116" s="41"/>
      <c r="S116" s="79">
        <f>SUM(S103:T115)</f>
        <v>0</v>
      </c>
      <c r="T116" s="80"/>
      <c r="U116" s="1"/>
      <c r="V116" s="1"/>
      <c r="W116" s="1"/>
      <c r="X116" s="1"/>
      <c r="Y116" s="1"/>
      <c r="Z116" s="1"/>
    </row>
    <row r="117" spans="1:26" ht="15" customHeight="1">
      <c r="A117" s="1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3"/>
      <c r="P117" s="42"/>
      <c r="Q117" s="42"/>
      <c r="R117" s="42"/>
      <c r="S117" s="36"/>
      <c r="T117" s="36"/>
      <c r="U117" s="1"/>
      <c r="V117" s="1"/>
      <c r="W117" s="1"/>
      <c r="X117" s="1"/>
      <c r="Y117" s="1"/>
      <c r="Z117" s="1"/>
    </row>
    <row r="118" spans="1:26" ht="15" customHeight="1">
      <c r="A118" s="1"/>
      <c r="B118" s="81" t="s">
        <v>72</v>
      </c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1"/>
      <c r="V118" s="1"/>
      <c r="W118" s="1"/>
      <c r="X118" s="1"/>
      <c r="Y118" s="1"/>
      <c r="Z118" s="1"/>
    </row>
    <row r="119" spans="1:26" ht="15" customHeight="1">
      <c r="A119" s="1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6"/>
      <c r="T119" s="36"/>
      <c r="U119" s="1"/>
      <c r="V119" s="1"/>
      <c r="W119" s="1"/>
      <c r="X119" s="1"/>
      <c r="Y119" s="1"/>
      <c r="Z119" s="1"/>
    </row>
    <row r="120" spans="1:26" ht="15" customHeight="1">
      <c r="A120" s="1"/>
      <c r="B120" s="81" t="s">
        <v>73</v>
      </c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1"/>
      <c r="V120" s="1"/>
      <c r="W120" s="1"/>
      <c r="X120" s="1"/>
      <c r="Y120" s="1"/>
      <c r="Z120" s="1"/>
    </row>
    <row r="121" spans="1:26" ht="15" customHeight="1">
      <c r="A121" s="1"/>
      <c r="B121" s="30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36"/>
      <c r="T121" s="36"/>
      <c r="U121" s="1"/>
      <c r="V121" s="1"/>
      <c r="W121" s="1"/>
      <c r="X121" s="1"/>
      <c r="Y121" s="1"/>
      <c r="Z121" s="1"/>
    </row>
    <row r="122" spans="1:26" ht="15" customHeight="1">
      <c r="A122" s="1"/>
      <c r="B122" s="87" t="s">
        <v>74</v>
      </c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80"/>
      <c r="U122" s="1"/>
      <c r="V122" s="1"/>
      <c r="W122" s="1"/>
      <c r="X122" s="1"/>
      <c r="Y122" s="1"/>
      <c r="Z122" s="1"/>
    </row>
    <row r="123" spans="1:26" ht="15" customHeight="1">
      <c r="A123" s="1"/>
      <c r="B123" s="88" t="s">
        <v>75</v>
      </c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90"/>
      <c r="N123" s="91" t="s">
        <v>76</v>
      </c>
      <c r="O123" s="90"/>
      <c r="P123" s="92" t="s">
        <v>77</v>
      </c>
      <c r="Q123" s="93"/>
      <c r="R123" s="94"/>
      <c r="S123" s="95" t="s">
        <v>78</v>
      </c>
      <c r="T123" s="96"/>
      <c r="U123" s="1"/>
      <c r="V123" s="1"/>
      <c r="W123" s="1"/>
      <c r="X123" s="1"/>
      <c r="Y123" s="1"/>
      <c r="Z123" s="1"/>
    </row>
    <row r="124" spans="1:26" ht="15" customHeight="1">
      <c r="A124" s="1"/>
      <c r="B124" s="97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4"/>
      <c r="N124" s="98"/>
      <c r="O124" s="84"/>
      <c r="P124" s="82"/>
      <c r="Q124" s="83"/>
      <c r="R124" s="84"/>
      <c r="S124" s="85">
        <f t="shared" ref="S124:S125" si="0">N124*P124</f>
        <v>0</v>
      </c>
      <c r="T124" s="86"/>
      <c r="U124" s="1"/>
      <c r="V124" s="1"/>
      <c r="W124" s="1"/>
      <c r="X124" s="1"/>
      <c r="Y124" s="1"/>
      <c r="Z124" s="1"/>
    </row>
    <row r="125" spans="1:26" ht="15" customHeight="1">
      <c r="A125" s="1"/>
      <c r="B125" s="108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19"/>
      <c r="N125" s="243"/>
      <c r="O125" s="119"/>
      <c r="P125" s="171"/>
      <c r="Q125" s="136"/>
      <c r="R125" s="169"/>
      <c r="S125" s="249">
        <f t="shared" si="0"/>
        <v>0</v>
      </c>
      <c r="T125" s="211"/>
      <c r="U125" s="1"/>
      <c r="V125" s="1"/>
      <c r="W125" s="1"/>
      <c r="X125" s="1"/>
      <c r="Y125" s="1"/>
      <c r="Z125" s="1"/>
    </row>
    <row r="126" spans="1:26" ht="15" customHeight="1">
      <c r="A126" s="1"/>
      <c r="B126" s="194" t="s">
        <v>79</v>
      </c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2"/>
      <c r="R126" s="2"/>
      <c r="S126" s="173">
        <f>SUM(S124:T125)</f>
        <v>0</v>
      </c>
      <c r="T126" s="80"/>
      <c r="U126" s="1"/>
      <c r="V126" s="1"/>
      <c r="W126" s="1"/>
      <c r="X126" s="1"/>
      <c r="Y126" s="1"/>
      <c r="Z126" s="1"/>
    </row>
    <row r="127" spans="1:26" ht="15" customHeight="1">
      <c r="A127" s="1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36"/>
      <c r="T127" s="36"/>
      <c r="U127" s="1"/>
      <c r="V127" s="1"/>
      <c r="W127" s="1"/>
      <c r="X127" s="1"/>
      <c r="Y127" s="1"/>
      <c r="Z127" s="1"/>
    </row>
    <row r="128" spans="1:26" ht="15" customHeight="1">
      <c r="A128" s="1"/>
      <c r="B128" s="87" t="s">
        <v>80</v>
      </c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80"/>
      <c r="U128" s="1"/>
      <c r="V128" s="1"/>
      <c r="W128" s="1"/>
      <c r="X128" s="1"/>
      <c r="Y128" s="1"/>
      <c r="Z128" s="1"/>
    </row>
    <row r="129" spans="1:26" ht="15" customHeight="1">
      <c r="A129" s="1"/>
      <c r="B129" s="230" t="s">
        <v>81</v>
      </c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4"/>
      <c r="N129" s="228" t="s">
        <v>82</v>
      </c>
      <c r="O129" s="106"/>
      <c r="P129" s="92" t="s">
        <v>77</v>
      </c>
      <c r="Q129" s="93"/>
      <c r="R129" s="94"/>
      <c r="S129" s="95" t="s">
        <v>78</v>
      </c>
      <c r="T129" s="96"/>
      <c r="U129" s="1"/>
      <c r="V129" s="1"/>
      <c r="W129" s="1"/>
      <c r="X129" s="1"/>
      <c r="Y129" s="1"/>
      <c r="Z129" s="1"/>
    </row>
    <row r="130" spans="1:26" ht="15.75" customHeight="1">
      <c r="A130" s="1"/>
      <c r="B130" s="231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4"/>
      <c r="N130" s="98"/>
      <c r="O130" s="84"/>
      <c r="P130" s="82"/>
      <c r="Q130" s="83"/>
      <c r="R130" s="84"/>
      <c r="S130" s="85">
        <f t="shared" ref="S130:S131" si="1">N130*P130</f>
        <v>0</v>
      </c>
      <c r="T130" s="86"/>
      <c r="U130" s="1"/>
      <c r="V130" s="1"/>
      <c r="W130" s="1"/>
      <c r="X130" s="1"/>
      <c r="Y130" s="1"/>
      <c r="Z130" s="1"/>
    </row>
    <row r="131" spans="1:26" ht="15" customHeight="1">
      <c r="A131" s="1"/>
      <c r="B131" s="233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69"/>
      <c r="N131" s="170"/>
      <c r="O131" s="169"/>
      <c r="P131" s="171"/>
      <c r="Q131" s="136"/>
      <c r="R131" s="169"/>
      <c r="S131" s="229">
        <f t="shared" si="1"/>
        <v>0</v>
      </c>
      <c r="T131" s="137"/>
      <c r="U131" s="1"/>
      <c r="V131" s="1"/>
      <c r="W131" s="1"/>
      <c r="X131" s="1"/>
      <c r="Y131" s="1"/>
      <c r="Z131" s="1"/>
    </row>
    <row r="132" spans="1:26" ht="15" customHeight="1">
      <c r="A132" s="1"/>
      <c r="B132" s="194" t="s">
        <v>83</v>
      </c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2"/>
      <c r="R132" s="2"/>
      <c r="S132" s="173">
        <f>SUM(S130:T131)</f>
        <v>0</v>
      </c>
      <c r="T132" s="80"/>
      <c r="U132" s="1"/>
      <c r="V132" s="1"/>
      <c r="W132" s="1"/>
      <c r="X132" s="1"/>
      <c r="Y132" s="1"/>
      <c r="Z132" s="1"/>
    </row>
    <row r="133" spans="1:26" ht="15" customHeight="1">
      <c r="A133" s="1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6"/>
      <c r="Q133" s="46"/>
      <c r="R133" s="46"/>
      <c r="S133" s="36"/>
      <c r="T133" s="36"/>
      <c r="U133" s="1"/>
      <c r="V133" s="1"/>
      <c r="W133" s="1"/>
      <c r="X133" s="1"/>
      <c r="Y133" s="1"/>
      <c r="Z133" s="1"/>
    </row>
    <row r="134" spans="1:26" ht="15" customHeight="1">
      <c r="A134" s="1"/>
      <c r="B134" s="87" t="s">
        <v>84</v>
      </c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80"/>
      <c r="U134" s="1"/>
      <c r="V134" s="1"/>
      <c r="W134" s="1"/>
      <c r="X134" s="1"/>
      <c r="Y134" s="1"/>
      <c r="Z134" s="1"/>
    </row>
    <row r="135" spans="1:26" ht="15" customHeight="1">
      <c r="A135" s="1"/>
      <c r="B135" s="248" t="s">
        <v>85</v>
      </c>
      <c r="C135" s="89"/>
      <c r="D135" s="89"/>
      <c r="E135" s="89"/>
      <c r="F135" s="89"/>
      <c r="G135" s="89"/>
      <c r="H135" s="89"/>
      <c r="I135" s="89"/>
      <c r="J135" s="89"/>
      <c r="K135" s="90"/>
      <c r="L135" s="218" t="s">
        <v>86</v>
      </c>
      <c r="M135" s="90"/>
      <c r="N135" s="218" t="s">
        <v>87</v>
      </c>
      <c r="O135" s="90"/>
      <c r="P135" s="202" t="s">
        <v>88</v>
      </c>
      <c r="Q135" s="93"/>
      <c r="R135" s="94"/>
      <c r="S135" s="95" t="s">
        <v>78</v>
      </c>
      <c r="T135" s="96"/>
      <c r="U135" s="1"/>
      <c r="V135" s="1"/>
      <c r="W135" s="1"/>
      <c r="X135" s="1"/>
      <c r="Y135" s="1"/>
      <c r="Z135" s="1"/>
    </row>
    <row r="136" spans="1:26" ht="15" customHeight="1">
      <c r="A136" s="1"/>
      <c r="B136" s="97"/>
      <c r="C136" s="83"/>
      <c r="D136" s="83"/>
      <c r="E136" s="83"/>
      <c r="F136" s="83"/>
      <c r="G136" s="83"/>
      <c r="H136" s="83"/>
      <c r="I136" s="83"/>
      <c r="J136" s="83"/>
      <c r="K136" s="84"/>
      <c r="L136" s="98"/>
      <c r="M136" s="84"/>
      <c r="N136" s="82"/>
      <c r="O136" s="84"/>
      <c r="P136" s="245" t="str">
        <f t="shared" ref="P136:P137" si="2">IF(L136&lt;&gt;0,"2,83","0")</f>
        <v>0</v>
      </c>
      <c r="Q136" s="83"/>
      <c r="R136" s="84"/>
      <c r="S136" s="85">
        <f>(N136+P136)*L136</f>
        <v>0</v>
      </c>
      <c r="T136" s="86"/>
      <c r="U136" s="48"/>
      <c r="V136" s="48"/>
      <c r="W136" s="1"/>
      <c r="X136" s="1"/>
      <c r="Y136" s="1"/>
      <c r="Z136" s="1"/>
    </row>
    <row r="137" spans="1:26" ht="15" customHeight="1" thickBot="1">
      <c r="A137" s="1"/>
      <c r="B137" s="108"/>
      <c r="C137" s="109"/>
      <c r="D137" s="109"/>
      <c r="E137" s="109"/>
      <c r="F137" s="109"/>
      <c r="G137" s="109"/>
      <c r="H137" s="109"/>
      <c r="I137" s="109"/>
      <c r="J137" s="109"/>
      <c r="K137" s="119"/>
      <c r="L137" s="243"/>
      <c r="M137" s="119"/>
      <c r="N137" s="244"/>
      <c r="O137" s="119"/>
      <c r="P137" s="245" t="str">
        <f t="shared" si="2"/>
        <v>0</v>
      </c>
      <c r="Q137" s="83"/>
      <c r="R137" s="84"/>
      <c r="S137" s="85">
        <f>(N137+P137)*L137</f>
        <v>0</v>
      </c>
      <c r="T137" s="86"/>
      <c r="U137" s="1"/>
      <c r="V137" s="1"/>
      <c r="W137" s="1"/>
      <c r="X137" s="1"/>
      <c r="Y137" s="1"/>
      <c r="Z137" s="1"/>
    </row>
    <row r="138" spans="1:26" ht="15" customHeight="1" thickBot="1">
      <c r="A138" s="1"/>
      <c r="B138" s="194" t="s">
        <v>89</v>
      </c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2"/>
      <c r="R138" s="2"/>
      <c r="S138" s="173">
        <f>SUM(S136:T137)</f>
        <v>0</v>
      </c>
      <c r="T138" s="80"/>
      <c r="U138" s="1"/>
      <c r="V138" s="1"/>
      <c r="W138" s="1"/>
      <c r="X138" s="1"/>
      <c r="Y138" s="1"/>
      <c r="Z138" s="1"/>
    </row>
    <row r="139" spans="1:26" ht="24.75" customHeight="1">
      <c r="A139" s="1"/>
      <c r="B139" s="198" t="s">
        <v>90</v>
      </c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8"/>
      <c r="U139" s="1"/>
      <c r="V139" s="1"/>
      <c r="W139" s="1"/>
      <c r="X139" s="1"/>
      <c r="Y139" s="1"/>
      <c r="Z139" s="1"/>
    </row>
    <row r="140" spans="1:26" ht="1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36"/>
      <c r="T140" s="36"/>
      <c r="U140" s="1"/>
      <c r="V140" s="1"/>
      <c r="W140" s="1"/>
      <c r="X140" s="1"/>
      <c r="Y140" s="1"/>
      <c r="Z140" s="1"/>
    </row>
    <row r="141" spans="1:26" ht="15" customHeight="1">
      <c r="A141" s="1"/>
      <c r="B141" s="87" t="s">
        <v>91</v>
      </c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80"/>
      <c r="U141" s="1"/>
      <c r="V141" s="1"/>
      <c r="W141" s="1"/>
      <c r="X141" s="1"/>
      <c r="Y141" s="1"/>
      <c r="Z141" s="1"/>
    </row>
    <row r="142" spans="1:26" ht="39.75" customHeight="1">
      <c r="A142" s="1"/>
      <c r="B142" s="250" t="s">
        <v>85</v>
      </c>
      <c r="C142" s="93"/>
      <c r="D142" s="93"/>
      <c r="E142" s="93"/>
      <c r="F142" s="93"/>
      <c r="G142" s="93"/>
      <c r="H142" s="93"/>
      <c r="I142" s="93"/>
      <c r="J142" s="93"/>
      <c r="K142" s="94"/>
      <c r="L142" s="49" t="s">
        <v>86</v>
      </c>
      <c r="M142" s="202" t="s">
        <v>92</v>
      </c>
      <c r="N142" s="94"/>
      <c r="O142" s="49" t="s">
        <v>93</v>
      </c>
      <c r="P142" s="47" t="s">
        <v>94</v>
      </c>
      <c r="Q142" s="202" t="s">
        <v>95</v>
      </c>
      <c r="R142" s="94"/>
      <c r="S142" s="95" t="s">
        <v>78</v>
      </c>
      <c r="T142" s="96"/>
      <c r="U142" s="36"/>
      <c r="V142" s="1"/>
      <c r="W142" s="1"/>
      <c r="X142" s="1"/>
      <c r="Y142" s="1"/>
      <c r="Z142" s="1"/>
    </row>
    <row r="143" spans="1:26" ht="15" customHeight="1">
      <c r="A143" s="1"/>
      <c r="B143" s="117"/>
      <c r="C143" s="83"/>
      <c r="D143" s="83"/>
      <c r="E143" s="83"/>
      <c r="F143" s="83"/>
      <c r="G143" s="83"/>
      <c r="H143" s="83"/>
      <c r="I143" s="83"/>
      <c r="J143" s="83"/>
      <c r="K143" s="84"/>
      <c r="L143" s="50"/>
      <c r="M143" s="217"/>
      <c r="N143" s="84"/>
      <c r="O143" s="51" t="str">
        <f t="shared" ref="O143:O144" si="3">IF(L143&lt;&gt;0,"2,83","0")</f>
        <v>0</v>
      </c>
      <c r="P143" s="52" t="str">
        <f t="shared" ref="P143:P144" si="4">IF(L143&lt;&gt;0,"780,00","0")</f>
        <v>0</v>
      </c>
      <c r="Q143" s="139"/>
      <c r="R143" s="84"/>
      <c r="S143" s="235">
        <f t="shared" ref="S143:S144" si="5">(M143+O143+P143+R143)*L143+Q143</f>
        <v>0</v>
      </c>
      <c r="T143" s="86"/>
      <c r="U143" s="53"/>
      <c r="V143" s="1"/>
      <c r="W143" s="1"/>
      <c r="X143" s="1"/>
      <c r="Y143" s="1"/>
      <c r="Z143" s="1"/>
    </row>
    <row r="144" spans="1:26" ht="15" customHeight="1">
      <c r="A144" s="1"/>
      <c r="B144" s="246"/>
      <c r="C144" s="136"/>
      <c r="D144" s="136"/>
      <c r="E144" s="136"/>
      <c r="F144" s="136"/>
      <c r="G144" s="136"/>
      <c r="H144" s="136"/>
      <c r="I144" s="136"/>
      <c r="J144" s="136"/>
      <c r="K144" s="169"/>
      <c r="L144" s="54"/>
      <c r="M144" s="247"/>
      <c r="N144" s="101"/>
      <c r="O144" s="51" t="str">
        <f t="shared" si="3"/>
        <v>0</v>
      </c>
      <c r="P144" s="52" t="str">
        <f t="shared" si="4"/>
        <v>0</v>
      </c>
      <c r="Q144" s="170"/>
      <c r="R144" s="169"/>
      <c r="S144" s="235">
        <f t="shared" si="5"/>
        <v>0</v>
      </c>
      <c r="T144" s="86"/>
      <c r="U144" s="36"/>
      <c r="V144" s="1"/>
      <c r="W144" s="1"/>
      <c r="X144" s="1"/>
      <c r="Y144" s="1"/>
      <c r="Z144" s="1"/>
    </row>
    <row r="145" spans="1:26" ht="15" customHeight="1" thickBot="1">
      <c r="A145" s="1"/>
      <c r="B145" s="194" t="s">
        <v>96</v>
      </c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2"/>
      <c r="R145" s="2"/>
      <c r="S145" s="237">
        <f>SUM(S143:T144)</f>
        <v>0</v>
      </c>
      <c r="T145" s="80"/>
      <c r="U145" s="48"/>
      <c r="V145" s="1"/>
      <c r="W145" s="1"/>
      <c r="X145" s="1"/>
      <c r="Y145" s="1"/>
      <c r="Z145" s="1"/>
    </row>
    <row r="146" spans="1:26" ht="15" customHeight="1">
      <c r="A146" s="1"/>
      <c r="B146" s="221" t="s">
        <v>156</v>
      </c>
      <c r="C146" s="222"/>
      <c r="D146" s="222"/>
      <c r="E146" s="222"/>
      <c r="F146" s="222"/>
      <c r="G146" s="222"/>
      <c r="H146" s="222"/>
      <c r="I146" s="222"/>
      <c r="J146" s="222"/>
      <c r="K146" s="222"/>
      <c r="L146" s="222"/>
      <c r="M146" s="222"/>
      <c r="N146" s="222"/>
      <c r="O146" s="222"/>
      <c r="P146" s="222"/>
      <c r="Q146" s="222"/>
      <c r="R146" s="222"/>
      <c r="S146" s="222"/>
      <c r="T146" s="223"/>
      <c r="U146" s="1"/>
      <c r="V146" s="1"/>
      <c r="W146" s="1"/>
      <c r="X146" s="1"/>
      <c r="Y146" s="1"/>
      <c r="Z146" s="1"/>
    </row>
    <row r="147" spans="1:26" ht="15" customHeight="1">
      <c r="A147" s="1"/>
      <c r="B147" s="224" t="s">
        <v>97</v>
      </c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1"/>
      <c r="V147" s="1"/>
      <c r="W147" s="1"/>
      <c r="X147" s="1"/>
      <c r="Y147" s="1"/>
      <c r="Z147" s="1"/>
    </row>
    <row r="148" spans="1:26" ht="17.25" customHeight="1" thickBot="1">
      <c r="A148" s="1"/>
      <c r="B148" s="226" t="s">
        <v>157</v>
      </c>
      <c r="C148" s="227"/>
      <c r="D148" s="227"/>
      <c r="E148" s="227"/>
      <c r="F148" s="227"/>
      <c r="G148" s="227"/>
      <c r="H148" s="227"/>
      <c r="I148" s="227"/>
      <c r="J148" s="227"/>
      <c r="K148" s="227"/>
      <c r="L148" s="227"/>
      <c r="M148" s="227"/>
      <c r="N148" s="227"/>
      <c r="O148" s="227"/>
      <c r="P148" s="227"/>
      <c r="Q148" s="227"/>
      <c r="R148" s="227"/>
      <c r="S148" s="227"/>
      <c r="T148" s="227"/>
      <c r="U148" s="1"/>
      <c r="V148" s="1"/>
      <c r="W148" s="1"/>
      <c r="X148" s="1"/>
      <c r="Y148" s="1"/>
      <c r="Z148" s="1"/>
    </row>
    <row r="149" spans="1:26" ht="15" customHeight="1" thickBo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>
      <c r="A150" s="1"/>
      <c r="B150" s="87" t="s">
        <v>98</v>
      </c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80"/>
      <c r="U150" s="1"/>
      <c r="V150" s="1"/>
      <c r="W150" s="1"/>
      <c r="X150" s="1"/>
      <c r="Y150" s="1"/>
      <c r="Z150" s="1"/>
    </row>
    <row r="151" spans="1:26" ht="15" customHeight="1">
      <c r="A151" s="55"/>
      <c r="B151" s="230" t="s">
        <v>99</v>
      </c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4"/>
      <c r="N151" s="228" t="s">
        <v>82</v>
      </c>
      <c r="O151" s="106"/>
      <c r="P151" s="92" t="s">
        <v>77</v>
      </c>
      <c r="Q151" s="93"/>
      <c r="R151" s="94"/>
      <c r="S151" s="95" t="s">
        <v>78</v>
      </c>
      <c r="T151" s="96"/>
      <c r="U151" s="55"/>
      <c r="V151" s="55"/>
      <c r="W151" s="55"/>
      <c r="X151" s="55"/>
      <c r="Y151" s="55"/>
      <c r="Z151" s="55"/>
    </row>
    <row r="152" spans="1:26" ht="15" customHeight="1">
      <c r="A152" s="55"/>
      <c r="B152" s="231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4"/>
      <c r="N152" s="98"/>
      <c r="O152" s="84"/>
      <c r="P152" s="232"/>
      <c r="Q152" s="83"/>
      <c r="R152" s="84"/>
      <c r="S152" s="85">
        <f t="shared" ref="S152:S153" si="6">N152*P152</f>
        <v>0</v>
      </c>
      <c r="T152" s="86"/>
      <c r="U152" s="55"/>
      <c r="V152" s="55"/>
      <c r="W152" s="55"/>
      <c r="X152" s="55"/>
      <c r="Y152" s="55"/>
      <c r="Z152" s="55"/>
    </row>
    <row r="153" spans="1:26" ht="15" customHeight="1">
      <c r="A153" s="55"/>
      <c r="B153" s="233"/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  <c r="M153" s="169"/>
      <c r="N153" s="170"/>
      <c r="O153" s="169"/>
      <c r="P153" s="171"/>
      <c r="Q153" s="136"/>
      <c r="R153" s="169"/>
      <c r="S153" s="229">
        <f t="shared" si="6"/>
        <v>0</v>
      </c>
      <c r="T153" s="137"/>
      <c r="U153" s="55"/>
      <c r="V153" s="55"/>
      <c r="W153" s="55"/>
      <c r="X153" s="55"/>
      <c r="Y153" s="55"/>
      <c r="Z153" s="55"/>
    </row>
    <row r="154" spans="1:26" ht="15" customHeight="1">
      <c r="A154" s="1"/>
      <c r="B154" s="194" t="s">
        <v>100</v>
      </c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2"/>
      <c r="R154" s="2"/>
      <c r="S154" s="173">
        <f>SUM(S152:T153)</f>
        <v>0</v>
      </c>
      <c r="T154" s="80"/>
      <c r="U154" s="1"/>
      <c r="V154" s="1"/>
      <c r="W154" s="1"/>
      <c r="X154" s="1"/>
      <c r="Y154" s="1"/>
      <c r="Z154" s="1"/>
    </row>
    <row r="155" spans="1:26" ht="15" customHeight="1">
      <c r="A155" s="1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6"/>
      <c r="Q155" s="46"/>
      <c r="R155" s="46"/>
      <c r="S155" s="36"/>
      <c r="T155" s="36"/>
      <c r="U155" s="1"/>
      <c r="V155" s="1"/>
      <c r="W155" s="1"/>
      <c r="X155" s="1"/>
      <c r="Y155" s="1"/>
      <c r="Z155" s="1"/>
    </row>
    <row r="156" spans="1:26" ht="15" customHeight="1">
      <c r="A156" s="1"/>
      <c r="B156" s="87" t="s">
        <v>101</v>
      </c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80"/>
      <c r="U156" s="1"/>
      <c r="V156" s="1"/>
      <c r="W156" s="1"/>
      <c r="X156" s="1"/>
      <c r="Y156" s="1"/>
      <c r="Z156" s="1"/>
    </row>
    <row r="157" spans="1:26" ht="15" customHeight="1">
      <c r="A157" s="55"/>
      <c r="B157" s="230" t="s">
        <v>102</v>
      </c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4"/>
      <c r="N157" s="228" t="s">
        <v>82</v>
      </c>
      <c r="O157" s="106"/>
      <c r="P157" s="92" t="s">
        <v>77</v>
      </c>
      <c r="Q157" s="93"/>
      <c r="R157" s="94"/>
      <c r="S157" s="95" t="s">
        <v>78</v>
      </c>
      <c r="T157" s="96"/>
      <c r="U157" s="55"/>
      <c r="V157" s="55"/>
      <c r="W157" s="55"/>
      <c r="X157" s="55"/>
      <c r="Y157" s="55"/>
      <c r="Z157" s="55"/>
    </row>
    <row r="158" spans="1:26" ht="15" customHeight="1">
      <c r="A158" s="55"/>
      <c r="B158" s="97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4"/>
      <c r="N158" s="98"/>
      <c r="O158" s="84"/>
      <c r="P158" s="82"/>
      <c r="Q158" s="83"/>
      <c r="R158" s="84"/>
      <c r="S158" s="85">
        <f t="shared" ref="S158:S159" si="7">N158*P158</f>
        <v>0</v>
      </c>
      <c r="T158" s="86"/>
      <c r="U158" s="55"/>
      <c r="V158" s="55"/>
      <c r="W158" s="55"/>
      <c r="X158" s="55"/>
      <c r="Y158" s="55"/>
      <c r="Z158" s="55"/>
    </row>
    <row r="159" spans="1:26" ht="15" customHeight="1">
      <c r="A159" s="55"/>
      <c r="B159" s="168"/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  <c r="M159" s="169"/>
      <c r="N159" s="170"/>
      <c r="O159" s="169"/>
      <c r="P159" s="171"/>
      <c r="Q159" s="136"/>
      <c r="R159" s="169"/>
      <c r="S159" s="229">
        <f t="shared" si="7"/>
        <v>0</v>
      </c>
      <c r="T159" s="137"/>
      <c r="U159" s="55"/>
      <c r="V159" s="55"/>
      <c r="W159" s="55"/>
      <c r="X159" s="55"/>
      <c r="Y159" s="55"/>
      <c r="Z159" s="55"/>
    </row>
    <row r="160" spans="1:26" ht="15" customHeight="1">
      <c r="A160" s="1"/>
      <c r="B160" s="194" t="s">
        <v>103</v>
      </c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2"/>
      <c r="R160" s="2"/>
      <c r="S160" s="173">
        <f>SUM(S158:T159)</f>
        <v>0</v>
      </c>
      <c r="T160" s="80"/>
      <c r="U160" s="1"/>
      <c r="V160" s="1"/>
      <c r="W160" s="1"/>
      <c r="X160" s="1"/>
      <c r="Y160" s="1"/>
      <c r="Z160" s="1"/>
    </row>
    <row r="161" spans="1:26" ht="15" customHeight="1">
      <c r="A161" s="1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6"/>
      <c r="T161" s="57"/>
      <c r="U161" s="1"/>
      <c r="V161" s="1"/>
      <c r="W161" s="1"/>
      <c r="X161" s="1"/>
      <c r="Y161" s="1"/>
      <c r="Z161" s="1"/>
    </row>
    <row r="162" spans="1:26" ht="15" customHeight="1">
      <c r="A162" s="1"/>
      <c r="B162" s="87" t="s">
        <v>104</v>
      </c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80"/>
      <c r="U162" s="1"/>
      <c r="V162" s="1"/>
      <c r="W162" s="1"/>
      <c r="X162" s="1"/>
      <c r="Y162" s="1"/>
      <c r="Z162" s="1"/>
    </row>
    <row r="163" spans="1:26" ht="43.5" customHeight="1">
      <c r="A163" s="1"/>
      <c r="B163" s="230" t="s">
        <v>105</v>
      </c>
      <c r="C163" s="93"/>
      <c r="D163" s="93"/>
      <c r="E163" s="93"/>
      <c r="F163" s="93"/>
      <c r="G163" s="93"/>
      <c r="H163" s="93"/>
      <c r="I163" s="93"/>
      <c r="J163" s="93"/>
      <c r="K163" s="93"/>
      <c r="L163" s="94"/>
      <c r="M163" s="58" t="s">
        <v>106</v>
      </c>
      <c r="N163" s="228" t="s">
        <v>107</v>
      </c>
      <c r="O163" s="106"/>
      <c r="P163" s="236" t="s">
        <v>108</v>
      </c>
      <c r="Q163" s="93"/>
      <c r="R163" s="94"/>
      <c r="S163" s="95" t="s">
        <v>78</v>
      </c>
      <c r="T163" s="96"/>
      <c r="U163" s="1"/>
      <c r="V163" s="1"/>
      <c r="W163" s="1"/>
      <c r="X163" s="1"/>
      <c r="Y163" s="1"/>
      <c r="Z163" s="1"/>
    </row>
    <row r="164" spans="1:26" ht="15" customHeight="1">
      <c r="A164" s="1"/>
      <c r="B164" s="97"/>
      <c r="C164" s="83"/>
      <c r="D164" s="83"/>
      <c r="E164" s="83"/>
      <c r="F164" s="83"/>
      <c r="G164" s="83"/>
      <c r="H164" s="83"/>
      <c r="I164" s="83"/>
      <c r="J164" s="83"/>
      <c r="K164" s="83"/>
      <c r="L164" s="84"/>
      <c r="M164" s="50"/>
      <c r="N164" s="217"/>
      <c r="O164" s="84"/>
      <c r="P164" s="85">
        <f t="shared" ref="P164:P165" si="8">N164*20%</f>
        <v>0</v>
      </c>
      <c r="Q164" s="83"/>
      <c r="R164" s="84"/>
      <c r="S164" s="85">
        <f t="shared" ref="S164:S165" si="9">(N164+P164)*M164</f>
        <v>0</v>
      </c>
      <c r="T164" s="86"/>
      <c r="U164" s="1"/>
      <c r="V164" s="1"/>
      <c r="W164" s="1"/>
      <c r="X164" s="1"/>
      <c r="Y164" s="1"/>
      <c r="Z164" s="1"/>
    </row>
    <row r="165" spans="1:26" ht="15" customHeight="1">
      <c r="A165" s="1"/>
      <c r="B165" s="168"/>
      <c r="C165" s="136"/>
      <c r="D165" s="136"/>
      <c r="E165" s="136"/>
      <c r="F165" s="136"/>
      <c r="G165" s="136"/>
      <c r="H165" s="136"/>
      <c r="I165" s="136"/>
      <c r="J165" s="136"/>
      <c r="K165" s="136"/>
      <c r="L165" s="169"/>
      <c r="M165" s="50"/>
      <c r="N165" s="217"/>
      <c r="O165" s="84"/>
      <c r="P165" s="85">
        <f t="shared" si="8"/>
        <v>0</v>
      </c>
      <c r="Q165" s="83"/>
      <c r="R165" s="84"/>
      <c r="S165" s="85">
        <f t="shared" si="9"/>
        <v>0</v>
      </c>
      <c r="T165" s="86"/>
      <c r="U165" s="1"/>
      <c r="V165" s="1"/>
      <c r="W165" s="1"/>
      <c r="X165" s="1"/>
      <c r="Y165" s="1"/>
      <c r="Z165" s="1"/>
    </row>
    <row r="166" spans="1:26" ht="15" customHeight="1">
      <c r="A166" s="1"/>
      <c r="B166" s="194" t="s">
        <v>109</v>
      </c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2"/>
      <c r="R166" s="2"/>
      <c r="S166" s="173">
        <f>SUM(S164:T165)</f>
        <v>0</v>
      </c>
      <c r="T166" s="80"/>
      <c r="U166" s="1"/>
      <c r="V166" s="1"/>
      <c r="W166" s="1"/>
      <c r="X166" s="1"/>
      <c r="Y166" s="1"/>
      <c r="Z166" s="1"/>
    </row>
    <row r="167" spans="1:26" ht="15" customHeight="1">
      <c r="A167" s="1"/>
      <c r="B167" s="240" t="s">
        <v>110</v>
      </c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4"/>
      <c r="U167" s="1"/>
      <c r="V167" s="1"/>
      <c r="W167" s="1"/>
      <c r="X167" s="1"/>
      <c r="Y167" s="1"/>
      <c r="Z167" s="1"/>
    </row>
    <row r="168" spans="1:26" ht="20.25" customHeight="1">
      <c r="A168" s="1"/>
      <c r="B168" s="220" t="s">
        <v>111</v>
      </c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47"/>
      <c r="P168" s="147"/>
      <c r="Q168" s="147"/>
      <c r="R168" s="147"/>
      <c r="S168" s="147"/>
      <c r="T168" s="148"/>
      <c r="U168" s="1"/>
      <c r="V168" s="1"/>
      <c r="W168" s="1"/>
      <c r="X168" s="1"/>
      <c r="Y168" s="1"/>
      <c r="Z168" s="1"/>
    </row>
    <row r="169" spans="1:26" ht="1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>
      <c r="A170" s="1"/>
      <c r="B170" s="87" t="s">
        <v>112</v>
      </c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80"/>
      <c r="U170" s="1"/>
      <c r="V170" s="1"/>
      <c r="W170" s="1"/>
      <c r="X170" s="1"/>
      <c r="Y170" s="1"/>
      <c r="Z170" s="1"/>
    </row>
    <row r="171" spans="1:26" ht="49.5" customHeight="1">
      <c r="A171" s="1"/>
      <c r="B171" s="241" t="s">
        <v>105</v>
      </c>
      <c r="C171" s="93"/>
      <c r="D171" s="93"/>
      <c r="E171" s="93"/>
      <c r="F171" s="93"/>
      <c r="G171" s="93"/>
      <c r="H171" s="93"/>
      <c r="I171" s="93"/>
      <c r="J171" s="93"/>
      <c r="K171" s="93"/>
      <c r="L171" s="94"/>
      <c r="M171" s="59" t="s">
        <v>106</v>
      </c>
      <c r="N171" s="242" t="s">
        <v>107</v>
      </c>
      <c r="O171" s="106"/>
      <c r="P171" s="238" t="s">
        <v>108</v>
      </c>
      <c r="Q171" s="93"/>
      <c r="R171" s="94"/>
      <c r="S171" s="239" t="s">
        <v>78</v>
      </c>
      <c r="T171" s="96"/>
      <c r="U171" s="1"/>
      <c r="V171" s="1"/>
      <c r="W171" s="1"/>
      <c r="X171" s="1"/>
      <c r="Y171" s="1"/>
      <c r="Z171" s="1"/>
    </row>
    <row r="172" spans="1:26" ht="15" customHeight="1">
      <c r="A172" s="1"/>
      <c r="B172" s="97"/>
      <c r="C172" s="83"/>
      <c r="D172" s="83"/>
      <c r="E172" s="83"/>
      <c r="F172" s="83"/>
      <c r="G172" s="83"/>
      <c r="H172" s="83"/>
      <c r="I172" s="83"/>
      <c r="J172" s="83"/>
      <c r="K172" s="83"/>
      <c r="L172" s="84"/>
      <c r="M172" s="50"/>
      <c r="N172" s="217"/>
      <c r="O172" s="84"/>
      <c r="P172" s="85">
        <f>N172*20%</f>
        <v>0</v>
      </c>
      <c r="Q172" s="83"/>
      <c r="R172" s="84"/>
      <c r="S172" s="235">
        <f t="shared" ref="S172:S173" si="10">(N172+P172)*M172</f>
        <v>0</v>
      </c>
      <c r="T172" s="86"/>
      <c r="U172" s="1"/>
      <c r="V172" s="1"/>
      <c r="W172" s="1"/>
      <c r="X172" s="1"/>
      <c r="Y172" s="1"/>
      <c r="Z172" s="1"/>
    </row>
    <row r="173" spans="1:26" ht="15" customHeight="1">
      <c r="A173" s="1"/>
      <c r="B173" s="168"/>
      <c r="C173" s="136"/>
      <c r="D173" s="136"/>
      <c r="E173" s="136"/>
      <c r="F173" s="136"/>
      <c r="G173" s="136"/>
      <c r="H173" s="136"/>
      <c r="I173" s="136"/>
      <c r="J173" s="136"/>
      <c r="K173" s="136"/>
      <c r="L173" s="169"/>
      <c r="M173" s="60"/>
      <c r="N173" s="234"/>
      <c r="O173" s="84"/>
      <c r="P173" s="235">
        <f>N173*20%*M173</f>
        <v>0</v>
      </c>
      <c r="Q173" s="83"/>
      <c r="R173" s="84"/>
      <c r="S173" s="235">
        <f t="shared" si="10"/>
        <v>0</v>
      </c>
      <c r="T173" s="86"/>
      <c r="U173" s="1"/>
      <c r="V173" s="1"/>
      <c r="W173" s="1"/>
      <c r="X173" s="1"/>
      <c r="Y173" s="1"/>
      <c r="Z173" s="1"/>
    </row>
    <row r="174" spans="1:26" ht="19.5" customHeight="1">
      <c r="A174" s="1"/>
      <c r="B174" s="194" t="s">
        <v>113</v>
      </c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2"/>
      <c r="R174" s="2"/>
      <c r="S174" s="173">
        <f>SUM(S172:T173)</f>
        <v>0</v>
      </c>
      <c r="T174" s="80"/>
      <c r="U174" s="1"/>
      <c r="V174" s="1"/>
      <c r="W174" s="1"/>
      <c r="X174" s="1"/>
      <c r="Y174" s="1"/>
      <c r="Z174" s="1"/>
    </row>
    <row r="175" spans="1:26" ht="19.5" customHeight="1">
      <c r="A175" s="1"/>
      <c r="B175" s="219" t="s">
        <v>110</v>
      </c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4"/>
      <c r="U175" s="1"/>
      <c r="V175" s="1"/>
      <c r="W175" s="1"/>
      <c r="X175" s="1"/>
      <c r="Y175" s="1"/>
      <c r="Z175" s="1"/>
    </row>
    <row r="176" spans="1:26" ht="18" customHeight="1">
      <c r="A176" s="1"/>
      <c r="B176" s="220" t="s">
        <v>111</v>
      </c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8"/>
      <c r="U176" s="1"/>
      <c r="V176" s="1"/>
      <c r="W176" s="1"/>
      <c r="X176" s="1"/>
      <c r="Y176" s="1"/>
      <c r="Z176" s="1"/>
    </row>
    <row r="177" spans="1:26" ht="1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>
      <c r="A178" s="1"/>
      <c r="B178" s="87" t="s">
        <v>114</v>
      </c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80"/>
      <c r="U178" s="1"/>
      <c r="V178" s="1"/>
      <c r="W178" s="1"/>
      <c r="X178" s="1"/>
      <c r="Y178" s="1"/>
      <c r="Z178" s="1"/>
    </row>
    <row r="179" spans="1:26" ht="15" customHeight="1">
      <c r="A179" s="1"/>
      <c r="B179" s="107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4"/>
      <c r="S179" s="218"/>
      <c r="T179" s="184"/>
      <c r="U179" s="1"/>
      <c r="V179" s="1"/>
      <c r="W179" s="1"/>
      <c r="X179" s="1"/>
      <c r="Y179" s="1"/>
      <c r="Z179" s="1"/>
    </row>
    <row r="180" spans="1:26" ht="15" customHeight="1">
      <c r="A180" s="1"/>
      <c r="B180" s="97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4"/>
      <c r="S180" s="192"/>
      <c r="T180" s="86"/>
      <c r="U180" s="1"/>
      <c r="V180" s="1"/>
      <c r="W180" s="1"/>
      <c r="X180" s="1"/>
      <c r="Y180" s="1"/>
      <c r="Z180" s="1"/>
    </row>
    <row r="181" spans="1:26" ht="15" customHeight="1">
      <c r="A181" s="1"/>
      <c r="B181" s="97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4"/>
      <c r="S181" s="193"/>
      <c r="T181" s="152"/>
      <c r="U181" s="1"/>
      <c r="V181" s="1"/>
      <c r="W181" s="1"/>
      <c r="X181" s="1"/>
      <c r="Y181" s="1"/>
      <c r="Z181" s="1"/>
    </row>
    <row r="182" spans="1:26" ht="15" customHeight="1">
      <c r="A182" s="1"/>
      <c r="B182" s="168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69"/>
      <c r="S182" s="193"/>
      <c r="T182" s="152"/>
      <c r="U182" s="1"/>
      <c r="V182" s="1"/>
      <c r="W182" s="1"/>
      <c r="X182" s="1"/>
      <c r="Y182" s="1"/>
      <c r="Z182" s="1"/>
    </row>
    <row r="183" spans="1:26" ht="15" customHeight="1">
      <c r="A183" s="1"/>
      <c r="B183" s="194" t="s">
        <v>115</v>
      </c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2"/>
      <c r="R183" s="2"/>
      <c r="S183" s="173">
        <f>SUM($S$180:$T$182)</f>
        <v>0</v>
      </c>
      <c r="T183" s="80"/>
      <c r="U183" s="1"/>
      <c r="V183" s="1"/>
      <c r="W183" s="1"/>
      <c r="X183" s="1"/>
      <c r="Y183" s="1"/>
      <c r="Z183" s="1"/>
    </row>
    <row r="184" spans="1:26" ht="15" customHeight="1">
      <c r="A184" s="1"/>
      <c r="B184" s="61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6"/>
      <c r="Q184" s="46"/>
      <c r="R184" s="46"/>
      <c r="S184" s="36"/>
      <c r="T184" s="36"/>
      <c r="U184" s="1"/>
      <c r="V184" s="1"/>
      <c r="W184" s="1"/>
      <c r="X184" s="1"/>
      <c r="Y184" s="1"/>
      <c r="Z184" s="1"/>
    </row>
    <row r="185" spans="1:26" ht="15" customHeight="1">
      <c r="A185" s="1"/>
      <c r="B185" s="87" t="s">
        <v>116</v>
      </c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80"/>
      <c r="U185" s="1"/>
      <c r="V185" s="1"/>
      <c r="W185" s="1"/>
      <c r="X185" s="1"/>
      <c r="Y185" s="1"/>
      <c r="Z185" s="1"/>
    </row>
    <row r="186" spans="1:26" ht="30.75" customHeight="1">
      <c r="A186" s="1"/>
      <c r="B186" s="190" t="s">
        <v>67</v>
      </c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4"/>
      <c r="N186" s="202" t="s">
        <v>117</v>
      </c>
      <c r="O186" s="93"/>
      <c r="P186" s="94"/>
      <c r="Q186" s="203" t="s">
        <v>118</v>
      </c>
      <c r="R186" s="94"/>
      <c r="S186" s="189" t="s">
        <v>78</v>
      </c>
      <c r="T186" s="154"/>
      <c r="U186" s="1"/>
      <c r="V186" s="1"/>
      <c r="W186" s="1"/>
      <c r="X186" s="1"/>
      <c r="Y186" s="1"/>
      <c r="Z186" s="1"/>
    </row>
    <row r="187" spans="1:26" ht="15" customHeight="1">
      <c r="A187" s="1"/>
      <c r="B187" s="97" t="s">
        <v>119</v>
      </c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4"/>
      <c r="N187" s="204">
        <f>R13</f>
        <v>0</v>
      </c>
      <c r="O187" s="83"/>
      <c r="P187" s="84"/>
      <c r="Q187" s="201">
        <v>59.95</v>
      </c>
      <c r="R187" s="84"/>
      <c r="S187" s="85">
        <f t="shared" ref="S187:S188" si="11">N187*Q187</f>
        <v>0</v>
      </c>
      <c r="T187" s="86"/>
      <c r="U187" s="1"/>
      <c r="V187" s="1"/>
      <c r="W187" s="1"/>
      <c r="X187" s="1"/>
      <c r="Y187" s="1"/>
      <c r="Z187" s="1"/>
    </row>
    <row r="188" spans="1:26" ht="15" customHeight="1">
      <c r="A188" s="1"/>
      <c r="B188" s="97" t="s">
        <v>120</v>
      </c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4"/>
      <c r="N188" s="195">
        <f>R91+R92+R96+R97</f>
        <v>0</v>
      </c>
      <c r="O188" s="136"/>
      <c r="P188" s="169"/>
      <c r="Q188" s="196">
        <v>2.83</v>
      </c>
      <c r="R188" s="169"/>
      <c r="S188" s="85">
        <f t="shared" si="11"/>
        <v>0</v>
      </c>
      <c r="T188" s="86"/>
      <c r="U188" s="1"/>
      <c r="V188" s="1"/>
      <c r="W188" s="1"/>
      <c r="X188" s="1"/>
      <c r="Y188" s="1"/>
      <c r="Z188" s="1"/>
    </row>
    <row r="189" spans="1:26" ht="15" customHeight="1">
      <c r="A189" s="1"/>
      <c r="B189" s="194" t="s">
        <v>121</v>
      </c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2"/>
      <c r="R189" s="2"/>
      <c r="S189" s="173">
        <f>SUM(S187:T188)</f>
        <v>0</v>
      </c>
      <c r="T189" s="80"/>
      <c r="U189" s="1"/>
      <c r="V189" s="1"/>
      <c r="W189" s="1"/>
      <c r="X189" s="1"/>
      <c r="Y189" s="1"/>
      <c r="Z189" s="1"/>
    </row>
    <row r="190" spans="1:26" ht="15" customHeight="1">
      <c r="A190" s="1"/>
      <c r="B190" s="197" t="s">
        <v>154</v>
      </c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4"/>
      <c r="U190" s="1"/>
      <c r="V190" s="1"/>
      <c r="W190" s="1"/>
      <c r="X190" s="1"/>
      <c r="Y190" s="1"/>
      <c r="Z190" s="1"/>
    </row>
    <row r="191" spans="1:26" ht="18.75" customHeight="1">
      <c r="A191" s="1"/>
      <c r="B191" s="198" t="s">
        <v>155</v>
      </c>
      <c r="C191" s="147"/>
      <c r="D191" s="147"/>
      <c r="E191" s="147"/>
      <c r="F191" s="147"/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8"/>
      <c r="U191" s="1"/>
      <c r="V191" s="1"/>
      <c r="W191" s="1"/>
      <c r="X191" s="1"/>
      <c r="Y191" s="1"/>
      <c r="Z191" s="1"/>
    </row>
    <row r="192" spans="1:26" ht="1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>
      <c r="A193" s="1"/>
      <c r="B193" s="199" t="s">
        <v>122</v>
      </c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62"/>
      <c r="R193" s="62"/>
      <c r="S193" s="200">
        <f>$S$126+$S$132+$S$138+$S$145+$S$154+$S$160+$S$166+$S$174+$S$183+$S$189</f>
        <v>0</v>
      </c>
      <c r="T193" s="80"/>
      <c r="U193" s="1"/>
      <c r="V193" s="1"/>
      <c r="W193" s="1"/>
      <c r="X193" s="1"/>
      <c r="Y193" s="1"/>
      <c r="Z193" s="1"/>
    </row>
    <row r="194" spans="1:26" ht="15" customHeight="1">
      <c r="A194" s="1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46"/>
      <c r="Q194" s="46"/>
      <c r="R194" s="46"/>
      <c r="S194" s="36"/>
      <c r="T194" s="36"/>
      <c r="U194" s="1"/>
      <c r="V194" s="1"/>
      <c r="W194" s="1"/>
      <c r="X194" s="1"/>
      <c r="Y194" s="1"/>
      <c r="Z194" s="1"/>
    </row>
    <row r="195" spans="1:26" ht="15" customHeight="1">
      <c r="A195" s="1"/>
      <c r="B195" s="81" t="s">
        <v>123</v>
      </c>
      <c r="C195" s="76"/>
      <c r="D195" s="76"/>
      <c r="E195" s="76"/>
      <c r="F195" s="76"/>
      <c r="G195" s="76"/>
      <c r="H195" s="76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1"/>
      <c r="V195" s="1"/>
      <c r="W195" s="1"/>
      <c r="X195" s="1"/>
      <c r="Y195" s="1"/>
      <c r="Z195" s="1"/>
    </row>
    <row r="196" spans="1:26" ht="15" customHeight="1">
      <c r="A196" s="1"/>
      <c r="B196" s="5"/>
      <c r="C196" s="5"/>
      <c r="D196" s="5"/>
      <c r="E196" s="5"/>
      <c r="F196" s="5"/>
      <c r="G196" s="5"/>
      <c r="H196" s="5"/>
      <c r="I196" s="5"/>
      <c r="J196" s="63"/>
      <c r="K196" s="63"/>
      <c r="L196" s="63"/>
      <c r="M196" s="63"/>
      <c r="N196" s="63"/>
      <c r="O196" s="63"/>
      <c r="P196" s="46"/>
      <c r="Q196" s="46"/>
      <c r="R196" s="46"/>
      <c r="S196" s="36"/>
      <c r="T196" s="36"/>
      <c r="U196" s="1"/>
      <c r="V196" s="1"/>
      <c r="W196" s="1"/>
      <c r="X196" s="1"/>
      <c r="Y196" s="1"/>
      <c r="Z196" s="1"/>
    </row>
    <row r="197" spans="1:26" ht="15" customHeight="1">
      <c r="A197" s="1"/>
      <c r="B197" s="87" t="s">
        <v>124</v>
      </c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80"/>
      <c r="U197" s="1"/>
      <c r="V197" s="1"/>
      <c r="W197" s="1"/>
      <c r="X197" s="1"/>
      <c r="Y197" s="1"/>
      <c r="Z197" s="1"/>
    </row>
    <row r="198" spans="1:26" ht="15" customHeight="1">
      <c r="A198" s="1"/>
      <c r="B198" s="190" t="s">
        <v>125</v>
      </c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191" t="s">
        <v>78</v>
      </c>
      <c r="T198" s="104"/>
      <c r="U198" s="1"/>
      <c r="V198" s="1"/>
      <c r="W198" s="1"/>
      <c r="X198" s="1"/>
      <c r="Y198" s="1"/>
      <c r="Z198" s="1"/>
    </row>
    <row r="199" spans="1:26" ht="15" customHeight="1">
      <c r="A199" s="1"/>
      <c r="B199" s="97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4"/>
      <c r="S199" s="192"/>
      <c r="T199" s="86"/>
      <c r="U199" s="1"/>
      <c r="V199" s="1"/>
      <c r="W199" s="1"/>
      <c r="X199" s="1"/>
      <c r="Y199" s="1"/>
      <c r="Z199" s="1"/>
    </row>
    <row r="200" spans="1:26" ht="15" customHeight="1">
      <c r="A200" s="1"/>
      <c r="B200" s="168"/>
      <c r="C200" s="136"/>
      <c r="D200" s="136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69"/>
      <c r="S200" s="193"/>
      <c r="T200" s="152"/>
      <c r="U200" s="1"/>
      <c r="V200" s="1"/>
      <c r="W200" s="1"/>
      <c r="X200" s="1"/>
      <c r="Y200" s="1"/>
      <c r="Z200" s="1"/>
    </row>
    <row r="201" spans="1:26" ht="15" customHeight="1">
      <c r="A201" s="1"/>
      <c r="B201" s="194" t="s">
        <v>126</v>
      </c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80"/>
      <c r="S201" s="173">
        <f>SUM(S199:T200)</f>
        <v>0</v>
      </c>
      <c r="T201" s="80"/>
      <c r="U201" s="1"/>
      <c r="V201" s="1"/>
      <c r="W201" s="1"/>
      <c r="X201" s="1"/>
      <c r="Y201" s="1"/>
      <c r="Z201" s="1"/>
    </row>
    <row r="202" spans="1:26" ht="1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>
      <c r="A203" s="1"/>
      <c r="B203" s="87" t="s">
        <v>127</v>
      </c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80"/>
      <c r="U203" s="1"/>
      <c r="V203" s="1"/>
      <c r="W203" s="1"/>
      <c r="X203" s="1"/>
      <c r="Y203" s="1"/>
      <c r="Z203" s="1"/>
    </row>
    <row r="204" spans="1:26" ht="15" customHeight="1">
      <c r="A204" s="1"/>
      <c r="B204" s="187" t="s">
        <v>102</v>
      </c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90"/>
      <c r="N204" s="188" t="s">
        <v>82</v>
      </c>
      <c r="O204" s="76"/>
      <c r="P204" s="91" t="s">
        <v>77</v>
      </c>
      <c r="Q204" s="89"/>
      <c r="R204" s="90"/>
      <c r="S204" s="189" t="s">
        <v>78</v>
      </c>
      <c r="T204" s="154"/>
      <c r="U204" s="1"/>
      <c r="V204" s="1"/>
      <c r="W204" s="1"/>
      <c r="X204" s="1"/>
      <c r="Y204" s="1"/>
      <c r="Z204" s="1"/>
    </row>
    <row r="205" spans="1:26" ht="15" customHeight="1">
      <c r="A205" s="1"/>
      <c r="B205" s="97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4"/>
      <c r="N205" s="98"/>
      <c r="O205" s="84"/>
      <c r="P205" s="82"/>
      <c r="Q205" s="83"/>
      <c r="R205" s="84"/>
      <c r="S205" s="85">
        <f t="shared" ref="S205:S206" si="12">N205*P205</f>
        <v>0</v>
      </c>
      <c r="T205" s="86"/>
      <c r="U205" s="1"/>
      <c r="V205" s="1"/>
      <c r="W205" s="1"/>
      <c r="X205" s="1"/>
      <c r="Y205" s="1"/>
      <c r="Z205" s="1"/>
    </row>
    <row r="206" spans="1:26" ht="15" customHeight="1">
      <c r="A206" s="1"/>
      <c r="B206" s="168"/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  <c r="M206" s="169"/>
      <c r="N206" s="170"/>
      <c r="O206" s="169"/>
      <c r="P206" s="171"/>
      <c r="Q206" s="136"/>
      <c r="R206" s="169"/>
      <c r="S206" s="85">
        <f t="shared" si="12"/>
        <v>0</v>
      </c>
      <c r="T206" s="86"/>
      <c r="U206" s="1"/>
      <c r="V206" s="1"/>
      <c r="W206" s="1"/>
      <c r="X206" s="1"/>
      <c r="Y206" s="1"/>
      <c r="Z206" s="1"/>
    </row>
    <row r="207" spans="1:26" ht="15" customHeight="1">
      <c r="A207" s="1"/>
      <c r="B207" s="172" t="s">
        <v>128</v>
      </c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64"/>
      <c r="R207" s="64"/>
      <c r="S207" s="173">
        <f>SUM(S205:T206)</f>
        <v>0</v>
      </c>
      <c r="T207" s="80"/>
      <c r="U207" s="1"/>
      <c r="V207" s="1"/>
      <c r="W207" s="1"/>
      <c r="X207" s="1"/>
      <c r="Y207" s="1"/>
      <c r="Z207" s="1"/>
    </row>
    <row r="208" spans="1:26" ht="15" customHeight="1">
      <c r="A208" s="1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46"/>
      <c r="Q208" s="46"/>
      <c r="R208" s="46"/>
      <c r="S208" s="36"/>
      <c r="T208" s="36"/>
      <c r="U208" s="1"/>
      <c r="V208" s="1"/>
      <c r="W208" s="1"/>
      <c r="X208" s="1"/>
      <c r="Y208" s="1"/>
      <c r="Z208" s="1"/>
    </row>
    <row r="209" spans="1:26" ht="15" customHeight="1">
      <c r="A209" s="1"/>
      <c r="B209" s="87" t="s">
        <v>129</v>
      </c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80"/>
      <c r="S209" s="173">
        <f>S207+S201</f>
        <v>0</v>
      </c>
      <c r="T209" s="80"/>
      <c r="U209" s="1"/>
      <c r="V209" s="1"/>
      <c r="W209" s="1"/>
      <c r="X209" s="1"/>
      <c r="Y209" s="1"/>
      <c r="Z209" s="1"/>
    </row>
    <row r="210" spans="1:26" ht="15" customHeight="1">
      <c r="A210" s="1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56"/>
      <c r="T210" s="57"/>
      <c r="U210" s="1"/>
      <c r="V210" s="1"/>
      <c r="W210" s="1"/>
      <c r="X210" s="1"/>
      <c r="Y210" s="1"/>
      <c r="Z210" s="1"/>
    </row>
    <row r="211" spans="1:26" ht="15" customHeight="1">
      <c r="A211" s="1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56"/>
      <c r="T211" s="57"/>
      <c r="U211" s="1"/>
      <c r="V211" s="1"/>
      <c r="W211" s="1"/>
      <c r="X211" s="1"/>
      <c r="Y211" s="1"/>
      <c r="Z211" s="1"/>
    </row>
    <row r="212" spans="1:26" ht="15" customHeight="1">
      <c r="A212" s="1"/>
      <c r="B212" s="87" t="s">
        <v>130</v>
      </c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80"/>
      <c r="S212" s="173">
        <f>S209+S193</f>
        <v>0</v>
      </c>
      <c r="T212" s="80"/>
      <c r="U212" s="1"/>
      <c r="V212" s="1"/>
      <c r="W212" s="1"/>
      <c r="X212" s="1"/>
      <c r="Y212" s="1"/>
      <c r="Z212" s="1"/>
    </row>
    <row r="213" spans="1:26" ht="15" customHeight="1">
      <c r="A213" s="1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1"/>
      <c r="T213" s="1"/>
      <c r="U213" s="1"/>
      <c r="V213" s="1"/>
      <c r="W213" s="1"/>
      <c r="X213" s="1"/>
      <c r="Y213" s="1"/>
      <c r="Z213" s="1"/>
    </row>
    <row r="214" spans="1:26" ht="15" customHeight="1">
      <c r="A214" s="1"/>
      <c r="B214" s="153" t="s">
        <v>131</v>
      </c>
      <c r="C214" s="76"/>
      <c r="D214" s="76"/>
      <c r="E214" s="76"/>
      <c r="F214" s="76"/>
      <c r="G214" s="76"/>
      <c r="H214" s="76"/>
      <c r="I214" s="76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1"/>
      <c r="V214" s="1"/>
      <c r="W214" s="1"/>
      <c r="X214" s="1"/>
      <c r="Y214" s="1"/>
      <c r="Z214" s="1"/>
    </row>
    <row r="215" spans="1:26" ht="15" customHeight="1">
      <c r="A215" s="1"/>
      <c r="B215" s="5"/>
      <c r="C215" s="5"/>
      <c r="D215" s="5"/>
      <c r="E215" s="5"/>
      <c r="F215" s="5"/>
      <c r="G215" s="5"/>
      <c r="H215" s="5"/>
      <c r="I215" s="5"/>
      <c r="J215" s="63"/>
      <c r="K215" s="63"/>
      <c r="L215" s="63"/>
      <c r="M215" s="63"/>
      <c r="N215" s="63"/>
      <c r="O215" s="63"/>
      <c r="P215" s="46"/>
      <c r="Q215" s="46"/>
      <c r="R215" s="46"/>
      <c r="S215" s="36"/>
      <c r="T215" s="36"/>
      <c r="U215" s="1"/>
      <c r="V215" s="1"/>
      <c r="W215" s="1"/>
      <c r="X215" s="1"/>
      <c r="Y215" s="1"/>
      <c r="Z215" s="1"/>
    </row>
    <row r="216" spans="1:26" ht="15" customHeight="1">
      <c r="A216" s="1"/>
      <c r="B216" s="87" t="s">
        <v>132</v>
      </c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80"/>
      <c r="U216" s="1"/>
      <c r="V216" s="1"/>
      <c r="W216" s="1"/>
      <c r="X216" s="1"/>
      <c r="Y216" s="1"/>
      <c r="Z216" s="1"/>
    </row>
    <row r="217" spans="1:26" ht="15" customHeight="1">
      <c r="A217" s="1"/>
      <c r="B217" s="216" t="s">
        <v>133</v>
      </c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4"/>
      <c r="S217" s="215" t="s">
        <v>78</v>
      </c>
      <c r="T217" s="154"/>
      <c r="U217" s="1"/>
      <c r="V217" s="1"/>
      <c r="W217" s="1"/>
      <c r="X217" s="1"/>
      <c r="Y217" s="1"/>
      <c r="Z217" s="1"/>
    </row>
    <row r="218" spans="1:26" ht="15" customHeight="1">
      <c r="A218" s="1"/>
      <c r="B218" s="205" t="s">
        <v>134</v>
      </c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5">
        <f>S212*7%</f>
        <v>0</v>
      </c>
      <c r="T218" s="86"/>
      <c r="U218" s="1"/>
      <c r="V218" s="1"/>
      <c r="W218" s="1"/>
      <c r="X218" s="1"/>
      <c r="Y218" s="1"/>
      <c r="Z218" s="1"/>
    </row>
    <row r="219" spans="1:26" ht="15" customHeight="1">
      <c r="A219" s="1"/>
      <c r="B219" s="205" t="s">
        <v>135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66"/>
      <c r="R219" s="66"/>
      <c r="S219" s="85">
        <f>S212*3%</f>
        <v>0</v>
      </c>
      <c r="T219" s="86"/>
      <c r="U219" s="1"/>
      <c r="V219" s="1"/>
      <c r="W219" s="1"/>
      <c r="X219" s="1"/>
      <c r="Y219" s="1"/>
      <c r="Z219" s="1"/>
    </row>
    <row r="220" spans="1:26" ht="15" customHeight="1">
      <c r="A220" s="1"/>
      <c r="B220" s="205" t="s">
        <v>136</v>
      </c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206">
        <f>S212*10%</f>
        <v>0</v>
      </c>
      <c r="T220" s="86"/>
      <c r="U220" s="1"/>
      <c r="V220" s="1"/>
      <c r="W220" s="1"/>
      <c r="X220" s="1"/>
      <c r="Y220" s="1"/>
      <c r="Z220" s="1"/>
    </row>
    <row r="221" spans="1:26" ht="15" customHeight="1">
      <c r="A221" s="1"/>
      <c r="B221" s="209" t="s">
        <v>153</v>
      </c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210"/>
      <c r="T221" s="211"/>
      <c r="U221" s="1"/>
      <c r="V221" s="1"/>
      <c r="W221" s="1"/>
      <c r="X221" s="1"/>
      <c r="Y221" s="1"/>
      <c r="Z221" s="1"/>
    </row>
    <row r="222" spans="1:26" ht="15" customHeight="1">
      <c r="A222" s="1"/>
      <c r="B222" s="172" t="s">
        <v>137</v>
      </c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212">
        <f>SUM(S218:T221)</f>
        <v>0</v>
      </c>
      <c r="T222" s="80"/>
      <c r="U222" s="1"/>
      <c r="V222" s="1"/>
      <c r="W222" s="1"/>
      <c r="X222" s="1"/>
      <c r="Y222" s="1"/>
      <c r="Z222" s="1"/>
    </row>
    <row r="223" spans="1:26" ht="38.25" customHeight="1">
      <c r="A223" s="1"/>
      <c r="B223" s="213" t="s">
        <v>138</v>
      </c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80"/>
      <c r="U223" s="1"/>
      <c r="V223" s="1"/>
      <c r="W223" s="1"/>
      <c r="X223" s="1"/>
      <c r="Y223" s="1"/>
      <c r="Z223" s="1"/>
    </row>
    <row r="224" spans="1:26" ht="15" customHeight="1">
      <c r="A224" s="1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46"/>
      <c r="Q224" s="46"/>
      <c r="R224" s="46"/>
      <c r="S224" s="36"/>
      <c r="T224" s="36"/>
      <c r="U224" s="1"/>
      <c r="V224" s="1"/>
      <c r="W224" s="1"/>
      <c r="X224" s="1"/>
      <c r="Y224" s="1"/>
      <c r="Z224" s="1"/>
    </row>
    <row r="225" spans="1:26" ht="15" customHeight="1">
      <c r="A225" s="1"/>
      <c r="B225" s="214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"/>
      <c r="V225" s="1"/>
      <c r="W225" s="1"/>
      <c r="X225" s="1"/>
      <c r="Y225" s="1"/>
      <c r="Z225" s="1"/>
    </row>
    <row r="226" spans="1:26" ht="15" customHeight="1">
      <c r="A226" s="1"/>
      <c r="B226" s="87" t="s">
        <v>139</v>
      </c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3"/>
      <c r="R226" s="3"/>
      <c r="S226" s="173">
        <f>SUM(S222+S212)</f>
        <v>0</v>
      </c>
      <c r="T226" s="80"/>
      <c r="U226" s="1"/>
      <c r="V226" s="1"/>
      <c r="W226" s="1"/>
      <c r="X226" s="1"/>
      <c r="Y226" s="1"/>
      <c r="Z226" s="1"/>
    </row>
    <row r="227" spans="1:26" ht="15" customHeight="1">
      <c r="A227" s="1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36"/>
      <c r="T227" s="36"/>
      <c r="U227" s="1"/>
      <c r="V227" s="1"/>
      <c r="W227" s="1"/>
      <c r="X227" s="1"/>
      <c r="Y227" s="1"/>
      <c r="Z227" s="1"/>
    </row>
    <row r="228" spans="1:26" ht="15" customHeight="1">
      <c r="A228" s="1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36"/>
      <c r="T228" s="36"/>
      <c r="U228" s="1"/>
      <c r="V228" s="1"/>
      <c r="W228" s="1"/>
      <c r="X228" s="1"/>
      <c r="Y228" s="1"/>
      <c r="Z228" s="1"/>
    </row>
    <row r="229" spans="1:26" ht="15" customHeight="1">
      <c r="A229" s="1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36"/>
      <c r="T229" s="36"/>
      <c r="U229" s="1"/>
      <c r="V229" s="1"/>
      <c r="W229" s="1"/>
      <c r="X229" s="1"/>
      <c r="Y229" s="1"/>
      <c r="Z229" s="1"/>
    </row>
    <row r="230" spans="1:26" ht="15" customHeight="1">
      <c r="A230" s="1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36"/>
      <c r="T230" s="36"/>
      <c r="U230" s="1"/>
      <c r="V230" s="1"/>
      <c r="W230" s="1"/>
      <c r="X230" s="1"/>
      <c r="Y230" s="1"/>
      <c r="Z230" s="1"/>
    </row>
    <row r="231" spans="1:26" ht="15" customHeight="1">
      <c r="A231" s="1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36"/>
      <c r="T231" s="36"/>
      <c r="U231" s="1"/>
      <c r="V231" s="1"/>
      <c r="W231" s="1"/>
      <c r="X231" s="1"/>
      <c r="Y231" s="1"/>
      <c r="Z231" s="1"/>
    </row>
    <row r="232" spans="1:26" ht="15" customHeight="1">
      <c r="A232" s="1"/>
      <c r="B232" s="1"/>
      <c r="C232" s="35"/>
      <c r="D232" s="35"/>
      <c r="E232" s="35"/>
      <c r="F232" s="35"/>
      <c r="G232" s="35"/>
      <c r="H232" s="35"/>
      <c r="I232" s="35"/>
      <c r="J232" s="35"/>
      <c r="K232" s="35" t="s">
        <v>140</v>
      </c>
      <c r="L232" s="35"/>
      <c r="M232" s="35"/>
      <c r="N232" s="35"/>
      <c r="O232" s="35"/>
      <c r="P232" s="35"/>
      <c r="Q232" s="35"/>
      <c r="R232" s="35"/>
      <c r="S232" s="35"/>
      <c r="T232" s="35"/>
      <c r="U232" s="1"/>
      <c r="V232" s="1"/>
      <c r="W232" s="1"/>
      <c r="X232" s="1"/>
      <c r="Y232" s="1"/>
      <c r="Z232" s="1"/>
    </row>
    <row r="233" spans="1:26" ht="15" customHeight="1">
      <c r="A233" s="1"/>
      <c r="B233" s="35"/>
      <c r="C233" s="35"/>
      <c r="D233" s="35"/>
      <c r="E233" s="35"/>
      <c r="F233" s="35"/>
      <c r="G233" s="35"/>
      <c r="H233" s="35"/>
      <c r="I233" s="35"/>
      <c r="J233" s="35"/>
      <c r="K233" s="35" t="s">
        <v>141</v>
      </c>
      <c r="L233" s="35"/>
      <c r="M233" s="35"/>
      <c r="N233" s="35"/>
      <c r="O233" s="35"/>
      <c r="P233" s="35"/>
      <c r="Q233" s="35"/>
      <c r="R233" s="35"/>
      <c r="S233" s="35"/>
      <c r="T233" s="35"/>
      <c r="U233" s="1"/>
      <c r="V233" s="1"/>
      <c r="W233" s="1"/>
      <c r="X233" s="1"/>
      <c r="Y233" s="1"/>
      <c r="Z233" s="1"/>
    </row>
    <row r="234" spans="1:26" ht="15" customHeight="1">
      <c r="A234" s="1"/>
      <c r="B234" s="1"/>
      <c r="C234" s="35"/>
      <c r="D234" s="35"/>
      <c r="E234" s="35"/>
      <c r="F234" s="35"/>
      <c r="G234" s="35"/>
      <c r="H234" s="35"/>
      <c r="I234" s="35"/>
      <c r="J234" s="1"/>
      <c r="K234" s="35" t="s">
        <v>142</v>
      </c>
      <c r="L234" s="35"/>
      <c r="M234" s="35"/>
      <c r="N234" s="35"/>
      <c r="O234" s="35"/>
      <c r="P234" s="35"/>
      <c r="Q234" s="35"/>
      <c r="R234" s="35"/>
      <c r="S234" s="35"/>
      <c r="T234" s="35"/>
      <c r="U234" s="1"/>
      <c r="V234" s="1"/>
      <c r="W234" s="1"/>
      <c r="X234" s="1"/>
      <c r="Y234" s="1"/>
      <c r="Z234" s="1"/>
    </row>
    <row r="235" spans="1:26" ht="15" customHeight="1">
      <c r="A235" s="1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36"/>
      <c r="T235" s="36"/>
      <c r="U235" s="1"/>
      <c r="V235" s="1"/>
      <c r="W235" s="1"/>
      <c r="X235" s="1"/>
      <c r="Y235" s="1"/>
      <c r="Z235" s="1"/>
    </row>
    <row r="236" spans="1:26" ht="15" customHeight="1">
      <c r="A236" s="1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36"/>
      <c r="T236" s="36"/>
      <c r="U236" s="1"/>
      <c r="V236" s="1"/>
      <c r="W236" s="1"/>
      <c r="X236" s="1"/>
      <c r="Y236" s="1"/>
      <c r="Z236" s="1"/>
    </row>
    <row r="237" spans="1:26" ht="15" customHeight="1">
      <c r="A237" s="1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36"/>
      <c r="T237" s="36"/>
      <c r="U237" s="1"/>
      <c r="V237" s="1"/>
      <c r="W237" s="1"/>
      <c r="X237" s="1"/>
      <c r="Y237" s="1"/>
      <c r="Z237" s="1"/>
    </row>
    <row r="238" spans="1:26" ht="15" customHeight="1">
      <c r="A238" s="1"/>
      <c r="B238" s="44" t="s">
        <v>143</v>
      </c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36"/>
      <c r="T238" s="36"/>
      <c r="U238" s="1"/>
      <c r="V238" s="1"/>
      <c r="W238" s="1"/>
      <c r="X238" s="1"/>
      <c r="Y238" s="1"/>
      <c r="Z238" s="1"/>
    </row>
    <row r="239" spans="1:26" ht="15" customHeight="1">
      <c r="A239" s="1"/>
      <c r="B239" s="207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19"/>
      <c r="T239" s="35"/>
      <c r="U239" s="1"/>
      <c r="V239" s="1"/>
      <c r="W239" s="1"/>
      <c r="X239" s="1"/>
      <c r="Y239" s="1"/>
      <c r="Z239" s="1"/>
    </row>
    <row r="240" spans="1:26" ht="15" customHeight="1">
      <c r="A240" s="1"/>
      <c r="B240" s="123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124"/>
      <c r="T240" s="35"/>
      <c r="U240" s="1"/>
      <c r="V240" s="1"/>
      <c r="W240" s="1"/>
      <c r="X240" s="1"/>
      <c r="Y240" s="1"/>
      <c r="Z240" s="1"/>
    </row>
    <row r="241" spans="1:26" ht="15" customHeight="1">
      <c r="A241" s="1"/>
      <c r="B241" s="123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124"/>
      <c r="T241" s="35"/>
      <c r="U241" s="1"/>
      <c r="V241" s="1"/>
      <c r="W241" s="1"/>
      <c r="X241" s="1"/>
      <c r="Y241" s="1"/>
      <c r="Z241" s="1"/>
    </row>
    <row r="242" spans="1:26" ht="15" customHeight="1">
      <c r="A242" s="1"/>
      <c r="B242" s="123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124"/>
      <c r="T242" s="35"/>
      <c r="U242" s="1"/>
      <c r="V242" s="1"/>
      <c r="W242" s="1"/>
      <c r="X242" s="1"/>
      <c r="Y242" s="1"/>
      <c r="Z242" s="1"/>
    </row>
    <row r="243" spans="1:26" ht="15" customHeight="1">
      <c r="A243" s="1"/>
      <c r="B243" s="125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90"/>
      <c r="T243" s="36"/>
      <c r="U243" s="1"/>
      <c r="V243" s="1"/>
      <c r="W243" s="1"/>
      <c r="X243" s="1"/>
      <c r="Y243" s="1"/>
      <c r="Z243" s="1"/>
    </row>
    <row r="244" spans="1:26" ht="15" customHeight="1">
      <c r="A244" s="1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36"/>
      <c r="T244" s="36"/>
      <c r="U244" s="1"/>
      <c r="V244" s="1"/>
      <c r="W244" s="1"/>
      <c r="X244" s="1"/>
      <c r="Y244" s="1"/>
      <c r="Z244" s="1"/>
    </row>
    <row r="245" spans="1:26" ht="15" customHeight="1">
      <c r="A245" s="1"/>
      <c r="B245" s="44" t="s">
        <v>144</v>
      </c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36"/>
      <c r="T245" s="36"/>
      <c r="U245" s="1"/>
      <c r="V245" s="1"/>
      <c r="W245" s="1"/>
      <c r="X245" s="1"/>
      <c r="Y245" s="1"/>
      <c r="Z245" s="1"/>
    </row>
    <row r="246" spans="1:26" ht="15" customHeight="1">
      <c r="A246" s="1"/>
      <c r="B246" s="1"/>
      <c r="C246" s="44"/>
      <c r="D246" s="44"/>
      <c r="E246" s="44"/>
      <c r="F246" s="44"/>
      <c r="G246" s="44"/>
      <c r="H246" s="44" t="s">
        <v>145</v>
      </c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36"/>
      <c r="T246" s="36"/>
      <c r="U246" s="1"/>
      <c r="V246" s="1"/>
      <c r="W246" s="1"/>
      <c r="X246" s="1"/>
      <c r="Y246" s="1"/>
      <c r="Z246" s="1"/>
    </row>
    <row r="247" spans="1:26" ht="15" customHeight="1">
      <c r="A247" s="1"/>
      <c r="B247" s="44"/>
      <c r="C247" s="44"/>
      <c r="D247" s="44"/>
      <c r="E247" s="208" t="s">
        <v>146</v>
      </c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44"/>
      <c r="R247" s="44"/>
      <c r="S247" s="36"/>
      <c r="T247" s="36"/>
      <c r="U247" s="1"/>
      <c r="V247" s="1"/>
      <c r="W247" s="1"/>
      <c r="X247" s="1"/>
      <c r="Y247" s="1"/>
      <c r="Z247" s="1"/>
    </row>
    <row r="248" spans="1:26" ht="15" customHeight="1">
      <c r="A248" s="1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36"/>
      <c r="T248" s="36"/>
      <c r="U248" s="1"/>
      <c r="V248" s="1"/>
      <c r="W248" s="1"/>
      <c r="X248" s="1"/>
      <c r="Y248" s="1"/>
      <c r="Z248" s="1"/>
    </row>
    <row r="249" spans="1:26" ht="15" customHeight="1">
      <c r="A249" s="1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1"/>
      <c r="V249" s="1"/>
      <c r="W249" s="1"/>
      <c r="X249" s="1"/>
      <c r="Y249" s="1"/>
      <c r="Z249" s="1"/>
    </row>
    <row r="250" spans="1:26" ht="15" customHeight="1">
      <c r="A250" s="1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1"/>
      <c r="V250" s="1"/>
      <c r="W250" s="1"/>
      <c r="X250" s="1"/>
      <c r="Y250" s="1"/>
      <c r="Z250" s="1"/>
    </row>
    <row r="251" spans="1:26" ht="15" customHeight="1">
      <c r="A251" s="1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1"/>
      <c r="V251" s="1"/>
      <c r="W251" s="1"/>
      <c r="X251" s="1"/>
      <c r="Y251" s="1"/>
      <c r="Z251" s="1"/>
    </row>
    <row r="252" spans="1:26" ht="15" customHeight="1">
      <c r="A252" s="1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1"/>
      <c r="V252" s="1"/>
      <c r="W252" s="1"/>
      <c r="X252" s="1"/>
      <c r="Y252" s="1"/>
      <c r="Z252" s="1"/>
    </row>
    <row r="253" spans="1:26" ht="15" customHeight="1">
      <c r="A253" s="1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1"/>
      <c r="V253" s="1"/>
      <c r="W253" s="1"/>
      <c r="X253" s="1"/>
      <c r="Y253" s="1"/>
      <c r="Z253" s="1"/>
    </row>
    <row r="254" spans="1:26" ht="15" customHeight="1">
      <c r="A254" s="1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1"/>
      <c r="V254" s="1"/>
      <c r="W254" s="1"/>
      <c r="X254" s="1"/>
      <c r="Y254" s="1"/>
      <c r="Z254" s="1"/>
    </row>
    <row r="255" spans="1:26" ht="15" customHeight="1">
      <c r="A255" s="1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1"/>
      <c r="V255" s="1"/>
      <c r="W255" s="1"/>
      <c r="X255" s="1"/>
      <c r="Y255" s="1"/>
      <c r="Z255" s="1"/>
    </row>
    <row r="256" spans="1:26" ht="15" customHeight="1">
      <c r="A256" s="1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1"/>
      <c r="V256" s="1"/>
      <c r="W256" s="1"/>
      <c r="X256" s="1"/>
      <c r="Y256" s="1"/>
      <c r="Z256" s="1"/>
    </row>
    <row r="257" spans="1:26" ht="15" customHeight="1">
      <c r="A257" s="1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1"/>
      <c r="V257" s="1"/>
      <c r="W257" s="1"/>
      <c r="X257" s="1"/>
      <c r="Y257" s="1"/>
      <c r="Z257" s="1"/>
    </row>
    <row r="258" spans="1:26" ht="15" customHeight="1">
      <c r="A258" s="1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1"/>
      <c r="V258" s="1"/>
      <c r="W258" s="1"/>
      <c r="X258" s="1"/>
      <c r="Y258" s="1"/>
      <c r="Z258" s="1"/>
    </row>
    <row r="259" spans="1:26" ht="15" customHeight="1">
      <c r="A259" s="1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1"/>
      <c r="V259" s="1"/>
      <c r="W259" s="1"/>
      <c r="X259" s="1"/>
      <c r="Y259" s="1"/>
      <c r="Z259" s="1"/>
    </row>
    <row r="260" spans="1:26" ht="15" customHeight="1">
      <c r="A260" s="1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1"/>
      <c r="V260" s="1"/>
      <c r="W260" s="1"/>
      <c r="X260" s="1"/>
      <c r="Y260" s="1"/>
      <c r="Z260" s="1"/>
    </row>
    <row r="261" spans="1:26" ht="15" customHeight="1">
      <c r="A261" s="1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1"/>
      <c r="V261" s="1"/>
      <c r="W261" s="1"/>
      <c r="X261" s="1"/>
      <c r="Y261" s="1"/>
      <c r="Z261" s="1"/>
    </row>
    <row r="262" spans="1:26" ht="15" customHeight="1">
      <c r="A262" s="1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1"/>
      <c r="V262" s="1"/>
      <c r="W262" s="1"/>
      <c r="X262" s="1"/>
      <c r="Y262" s="1"/>
      <c r="Z262" s="1"/>
    </row>
    <row r="263" spans="1:26" ht="19.5" customHeight="1">
      <c r="A263" s="1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1"/>
      <c r="V263" s="1"/>
      <c r="W263" s="1"/>
      <c r="X263" s="1"/>
      <c r="Y263" s="1"/>
      <c r="Z263" s="1"/>
    </row>
    <row r="264" spans="1:26" ht="19.5" customHeight="1">
      <c r="A264" s="1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1"/>
      <c r="V264" s="1"/>
      <c r="W264" s="1"/>
      <c r="X264" s="1"/>
      <c r="Y264" s="1"/>
      <c r="Z264" s="1"/>
    </row>
    <row r="265" spans="1:26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9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9.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9.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9.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9.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9.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9.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9.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9.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9.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9.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394">
    <mergeCell ref="B41:T41"/>
    <mergeCell ref="B42:H42"/>
    <mergeCell ref="C43:H43"/>
    <mergeCell ref="C45:H45"/>
    <mergeCell ref="C47:H47"/>
    <mergeCell ref="C49:H49"/>
    <mergeCell ref="C51:H51"/>
    <mergeCell ref="C53:H53"/>
    <mergeCell ref="B56:T56"/>
    <mergeCell ref="B44:H44"/>
    <mergeCell ref="B46:H46"/>
    <mergeCell ref="I44:T44"/>
    <mergeCell ref="I46:T46"/>
    <mergeCell ref="I54:T54"/>
    <mergeCell ref="I52:T52"/>
    <mergeCell ref="I50:T50"/>
    <mergeCell ref="I48:T48"/>
    <mergeCell ref="B54:H54"/>
    <mergeCell ref="B52:H52"/>
    <mergeCell ref="B50:H50"/>
    <mergeCell ref="B48:H48"/>
    <mergeCell ref="B57:E57"/>
    <mergeCell ref="F57:H57"/>
    <mergeCell ref="B58:C58"/>
    <mergeCell ref="D58:T58"/>
    <mergeCell ref="F59:H59"/>
    <mergeCell ref="B59:E59"/>
    <mergeCell ref="B60:E60"/>
    <mergeCell ref="F60:H60"/>
    <mergeCell ref="B61:E61"/>
    <mergeCell ref="F61:H61"/>
    <mergeCell ref="B62:C62"/>
    <mergeCell ref="D62:T62"/>
    <mergeCell ref="B63:E63"/>
    <mergeCell ref="F63:H63"/>
    <mergeCell ref="B64:E64"/>
    <mergeCell ref="F64:H64"/>
    <mergeCell ref="B65:E65"/>
    <mergeCell ref="F65:H65"/>
    <mergeCell ref="D66:T66"/>
    <mergeCell ref="B69:E69"/>
    <mergeCell ref="F69:H69"/>
    <mergeCell ref="B74:C74"/>
    <mergeCell ref="B75:E75"/>
    <mergeCell ref="F75:H75"/>
    <mergeCell ref="B76:E76"/>
    <mergeCell ref="F76:H76"/>
    <mergeCell ref="B77:E77"/>
    <mergeCell ref="F77:H77"/>
    <mergeCell ref="B70:C70"/>
    <mergeCell ref="D70:T70"/>
    <mergeCell ref="B71:E71"/>
    <mergeCell ref="F71:H71"/>
    <mergeCell ref="B72:E72"/>
    <mergeCell ref="F72:H72"/>
    <mergeCell ref="B73:E73"/>
    <mergeCell ref="F73:H73"/>
    <mergeCell ref="D74:T74"/>
    <mergeCell ref="R93:S95"/>
    <mergeCell ref="T93:T95"/>
    <mergeCell ref="R96:S96"/>
    <mergeCell ref="B79:E79"/>
    <mergeCell ref="F79:H79"/>
    <mergeCell ref="B80:E80"/>
    <mergeCell ref="F80:H80"/>
    <mergeCell ref="B81:E81"/>
    <mergeCell ref="F81:H81"/>
    <mergeCell ref="B88:G90"/>
    <mergeCell ref="H93:K95"/>
    <mergeCell ref="L93:N95"/>
    <mergeCell ref="O93:Q95"/>
    <mergeCell ref="B93:G95"/>
    <mergeCell ref="B96:G96"/>
    <mergeCell ref="H96:K96"/>
    <mergeCell ref="L96:N96"/>
    <mergeCell ref="O96:Q96"/>
    <mergeCell ref="O91:Q91"/>
    <mergeCell ref="R91:S91"/>
    <mergeCell ref="O92:Q92"/>
    <mergeCell ref="R92:S92"/>
    <mergeCell ref="H88:K90"/>
    <mergeCell ref="L88:N90"/>
    <mergeCell ref="B125:M125"/>
    <mergeCell ref="N125:O125"/>
    <mergeCell ref="P125:R125"/>
    <mergeCell ref="S125:T125"/>
    <mergeCell ref="B126:P126"/>
    <mergeCell ref="S126:T126"/>
    <mergeCell ref="B128:T128"/>
    <mergeCell ref="Q142:R142"/>
    <mergeCell ref="Q143:R143"/>
    <mergeCell ref="B139:T139"/>
    <mergeCell ref="B141:T141"/>
    <mergeCell ref="B142:K142"/>
    <mergeCell ref="M142:N142"/>
    <mergeCell ref="S142:T142"/>
    <mergeCell ref="M143:N143"/>
    <mergeCell ref="S143:T143"/>
    <mergeCell ref="B129:M129"/>
    <mergeCell ref="N129:O129"/>
    <mergeCell ref="P129:R129"/>
    <mergeCell ref="S129:T129"/>
    <mergeCell ref="N130:O130"/>
    <mergeCell ref="P130:R130"/>
    <mergeCell ref="S130:T130"/>
    <mergeCell ref="B130:M130"/>
    <mergeCell ref="B131:M131"/>
    <mergeCell ref="N131:O131"/>
    <mergeCell ref="P131:R131"/>
    <mergeCell ref="S131:T131"/>
    <mergeCell ref="B132:P132"/>
    <mergeCell ref="S132:T132"/>
    <mergeCell ref="L136:M136"/>
    <mergeCell ref="N136:O136"/>
    <mergeCell ref="P136:R136"/>
    <mergeCell ref="S136:T136"/>
    <mergeCell ref="B134:T134"/>
    <mergeCell ref="B135:K135"/>
    <mergeCell ref="L135:M135"/>
    <mergeCell ref="N135:O135"/>
    <mergeCell ref="P135:R135"/>
    <mergeCell ref="S135:T135"/>
    <mergeCell ref="B136:K136"/>
    <mergeCell ref="B137:K137"/>
    <mergeCell ref="L137:M137"/>
    <mergeCell ref="N137:O137"/>
    <mergeCell ref="P137:R137"/>
    <mergeCell ref="S137:T137"/>
    <mergeCell ref="B138:P138"/>
    <mergeCell ref="S138:T138"/>
    <mergeCell ref="B143:K143"/>
    <mergeCell ref="B144:K144"/>
    <mergeCell ref="M144:N144"/>
    <mergeCell ref="Q144:R144"/>
    <mergeCell ref="S144:T144"/>
    <mergeCell ref="B145:P145"/>
    <mergeCell ref="S145:T145"/>
    <mergeCell ref="P171:R171"/>
    <mergeCell ref="S171:T171"/>
    <mergeCell ref="P172:R172"/>
    <mergeCell ref="S172:T172"/>
    <mergeCell ref="B166:P166"/>
    <mergeCell ref="S166:T166"/>
    <mergeCell ref="B167:T167"/>
    <mergeCell ref="B168:T168"/>
    <mergeCell ref="B170:T170"/>
    <mergeCell ref="B171:L171"/>
    <mergeCell ref="B172:L172"/>
    <mergeCell ref="N171:O171"/>
    <mergeCell ref="N172:O172"/>
    <mergeCell ref="P157:R157"/>
    <mergeCell ref="S157:T157"/>
    <mergeCell ref="B158:M158"/>
    <mergeCell ref="N158:O158"/>
    <mergeCell ref="P158:R158"/>
    <mergeCell ref="S158:T158"/>
    <mergeCell ref="N159:O159"/>
    <mergeCell ref="P159:R159"/>
    <mergeCell ref="S159:T159"/>
    <mergeCell ref="B154:P154"/>
    <mergeCell ref="S154:T154"/>
    <mergeCell ref="B156:T156"/>
    <mergeCell ref="B157:M157"/>
    <mergeCell ref="N157:O157"/>
    <mergeCell ref="B173:L173"/>
    <mergeCell ref="N173:O173"/>
    <mergeCell ref="P173:R173"/>
    <mergeCell ref="S173:T173"/>
    <mergeCell ref="P165:R165"/>
    <mergeCell ref="S165:T165"/>
    <mergeCell ref="B159:M159"/>
    <mergeCell ref="B160:P160"/>
    <mergeCell ref="S160:T160"/>
    <mergeCell ref="B162:T162"/>
    <mergeCell ref="N163:O163"/>
    <mergeCell ref="P163:R163"/>
    <mergeCell ref="S163:T163"/>
    <mergeCell ref="B163:L163"/>
    <mergeCell ref="B164:L164"/>
    <mergeCell ref="N164:O164"/>
    <mergeCell ref="P164:R164"/>
    <mergeCell ref="S164:T164"/>
    <mergeCell ref="B146:T146"/>
    <mergeCell ref="B147:T147"/>
    <mergeCell ref="B148:T148"/>
    <mergeCell ref="B150:T150"/>
    <mergeCell ref="N151:O151"/>
    <mergeCell ref="P151:R151"/>
    <mergeCell ref="S151:T151"/>
    <mergeCell ref="P153:R153"/>
    <mergeCell ref="S153:T153"/>
    <mergeCell ref="B151:M151"/>
    <mergeCell ref="B152:M152"/>
    <mergeCell ref="N152:O152"/>
    <mergeCell ref="P152:R152"/>
    <mergeCell ref="S152:T152"/>
    <mergeCell ref="B153:M153"/>
    <mergeCell ref="N153:O153"/>
    <mergeCell ref="B180:R180"/>
    <mergeCell ref="B181:R181"/>
    <mergeCell ref="S181:T181"/>
    <mergeCell ref="B182:R182"/>
    <mergeCell ref="S182:T182"/>
    <mergeCell ref="B183:P183"/>
    <mergeCell ref="S183:T183"/>
    <mergeCell ref="B165:L165"/>
    <mergeCell ref="N165:O165"/>
    <mergeCell ref="B179:R179"/>
    <mergeCell ref="S179:T179"/>
    <mergeCell ref="S180:T180"/>
    <mergeCell ref="S174:T174"/>
    <mergeCell ref="B174:P174"/>
    <mergeCell ref="B175:T175"/>
    <mergeCell ref="B176:T176"/>
    <mergeCell ref="B178:T178"/>
    <mergeCell ref="B209:R209"/>
    <mergeCell ref="S209:T209"/>
    <mergeCell ref="B212:R212"/>
    <mergeCell ref="S212:T212"/>
    <mergeCell ref="B214:I214"/>
    <mergeCell ref="B216:T216"/>
    <mergeCell ref="S217:T217"/>
    <mergeCell ref="B217:R217"/>
    <mergeCell ref="B218:R218"/>
    <mergeCell ref="S218:T218"/>
    <mergeCell ref="B219:P219"/>
    <mergeCell ref="S219:T219"/>
    <mergeCell ref="B220:R220"/>
    <mergeCell ref="S220:T220"/>
    <mergeCell ref="B226:P226"/>
    <mergeCell ref="B239:S243"/>
    <mergeCell ref="E247:P247"/>
    <mergeCell ref="B221:R221"/>
    <mergeCell ref="S221:T221"/>
    <mergeCell ref="B222:R222"/>
    <mergeCell ref="S222:T222"/>
    <mergeCell ref="B223:T223"/>
    <mergeCell ref="B225:T225"/>
    <mergeCell ref="S226:T226"/>
    <mergeCell ref="Q187:R187"/>
    <mergeCell ref="S187:T187"/>
    <mergeCell ref="B185:T185"/>
    <mergeCell ref="B186:M186"/>
    <mergeCell ref="N186:P186"/>
    <mergeCell ref="Q186:R186"/>
    <mergeCell ref="S186:T186"/>
    <mergeCell ref="B187:M187"/>
    <mergeCell ref="N187:P187"/>
    <mergeCell ref="B188:M188"/>
    <mergeCell ref="N188:P188"/>
    <mergeCell ref="Q188:R188"/>
    <mergeCell ref="S188:T188"/>
    <mergeCell ref="B189:P189"/>
    <mergeCell ref="S189:T189"/>
    <mergeCell ref="B190:T190"/>
    <mergeCell ref="B191:T191"/>
    <mergeCell ref="B193:P193"/>
    <mergeCell ref="S193:T193"/>
    <mergeCell ref="B195:H195"/>
    <mergeCell ref="B197:T197"/>
    <mergeCell ref="B198:R198"/>
    <mergeCell ref="S198:T198"/>
    <mergeCell ref="B199:R199"/>
    <mergeCell ref="S199:T199"/>
    <mergeCell ref="B200:R200"/>
    <mergeCell ref="S200:T200"/>
    <mergeCell ref="B201:R201"/>
    <mergeCell ref="S201:T201"/>
    <mergeCell ref="B203:T203"/>
    <mergeCell ref="B204:M204"/>
    <mergeCell ref="N204:O204"/>
    <mergeCell ref="P204:R204"/>
    <mergeCell ref="S204:T204"/>
    <mergeCell ref="N205:O205"/>
    <mergeCell ref="P205:R205"/>
    <mergeCell ref="S205:T205"/>
    <mergeCell ref="B205:M205"/>
    <mergeCell ref="B206:M206"/>
    <mergeCell ref="N206:O206"/>
    <mergeCell ref="P206:R206"/>
    <mergeCell ref="S206:T206"/>
    <mergeCell ref="B207:P207"/>
    <mergeCell ref="S207:T207"/>
    <mergeCell ref="B1:T1"/>
    <mergeCell ref="B2:B3"/>
    <mergeCell ref="C2:T3"/>
    <mergeCell ref="B4:T4"/>
    <mergeCell ref="B5:T5"/>
    <mergeCell ref="B6:T6"/>
    <mergeCell ref="E7:T7"/>
    <mergeCell ref="E8:T8"/>
    <mergeCell ref="B9:T9"/>
    <mergeCell ref="B11:Q11"/>
    <mergeCell ref="R11:T12"/>
    <mergeCell ref="B12:D12"/>
    <mergeCell ref="E12:Q12"/>
    <mergeCell ref="R13:T13"/>
    <mergeCell ref="B22:T22"/>
    <mergeCell ref="B24:T24"/>
    <mergeCell ref="E13:Q13"/>
    <mergeCell ref="B15:T15"/>
    <mergeCell ref="E16:T16"/>
    <mergeCell ref="E17:T17"/>
    <mergeCell ref="E18:T18"/>
    <mergeCell ref="E19:T19"/>
    <mergeCell ref="B21:T21"/>
    <mergeCell ref="B7:D7"/>
    <mergeCell ref="B8:D8"/>
    <mergeCell ref="B13:D13"/>
    <mergeCell ref="B16:D16"/>
    <mergeCell ref="B17:D17"/>
    <mergeCell ref="B18:D18"/>
    <mergeCell ref="B19:D19"/>
    <mergeCell ref="C25:D25"/>
    <mergeCell ref="B26:C26"/>
    <mergeCell ref="D26:F26"/>
    <mergeCell ref="H26:M26"/>
    <mergeCell ref="P26:Q26"/>
    <mergeCell ref="R26:T26"/>
    <mergeCell ref="B28:T28"/>
    <mergeCell ref="B29:T29"/>
    <mergeCell ref="B31:T31"/>
    <mergeCell ref="B32:T32"/>
    <mergeCell ref="B34:T34"/>
    <mergeCell ref="B37:T37"/>
    <mergeCell ref="B38:T38"/>
    <mergeCell ref="B39:T39"/>
    <mergeCell ref="B91:G91"/>
    <mergeCell ref="B92:G92"/>
    <mergeCell ref="H92:K92"/>
    <mergeCell ref="L92:N92"/>
    <mergeCell ref="O88:Q90"/>
    <mergeCell ref="R88:S90"/>
    <mergeCell ref="T88:T90"/>
    <mergeCell ref="H91:K91"/>
    <mergeCell ref="L91:N91"/>
    <mergeCell ref="B78:C78"/>
    <mergeCell ref="D78:T78"/>
    <mergeCell ref="B83:T83"/>
    <mergeCell ref="B84:T84"/>
    <mergeCell ref="B86:T86"/>
    <mergeCell ref="B66:C66"/>
    <mergeCell ref="B67:E67"/>
    <mergeCell ref="F67:H67"/>
    <mergeCell ref="B68:E68"/>
    <mergeCell ref="F68:H68"/>
    <mergeCell ref="B97:G97"/>
    <mergeCell ref="H97:K97"/>
    <mergeCell ref="S102:T102"/>
    <mergeCell ref="S103:T103"/>
    <mergeCell ref="L97:N97"/>
    <mergeCell ref="O97:Q97"/>
    <mergeCell ref="R97:S97"/>
    <mergeCell ref="B98:T98"/>
    <mergeCell ref="B100:T100"/>
    <mergeCell ref="B102:P102"/>
    <mergeCell ref="B103:P103"/>
    <mergeCell ref="B104:P104"/>
    <mergeCell ref="S104:T104"/>
    <mergeCell ref="B105:P105"/>
    <mergeCell ref="S105:T105"/>
    <mergeCell ref="B106:P106"/>
    <mergeCell ref="S106:T106"/>
    <mergeCell ref="S107:T107"/>
    <mergeCell ref="B107:P107"/>
    <mergeCell ref="B108:P108"/>
    <mergeCell ref="S108:T108"/>
    <mergeCell ref="B109:P109"/>
    <mergeCell ref="S109:T109"/>
    <mergeCell ref="B110:P110"/>
    <mergeCell ref="B111:P111"/>
    <mergeCell ref="S110:T110"/>
    <mergeCell ref="S111:T111"/>
    <mergeCell ref="B112:P112"/>
    <mergeCell ref="S112:T112"/>
    <mergeCell ref="B113:P113"/>
    <mergeCell ref="S113:T113"/>
    <mergeCell ref="S114:T114"/>
    <mergeCell ref="B114:P114"/>
    <mergeCell ref="B115:P115"/>
    <mergeCell ref="S115:T115"/>
    <mergeCell ref="B116:P116"/>
    <mergeCell ref="S116:T116"/>
    <mergeCell ref="B118:T118"/>
    <mergeCell ref="B120:T120"/>
    <mergeCell ref="P124:R124"/>
    <mergeCell ref="S124:T124"/>
    <mergeCell ref="B122:T122"/>
    <mergeCell ref="B123:M123"/>
    <mergeCell ref="N123:O123"/>
    <mergeCell ref="P123:R123"/>
    <mergeCell ref="S123:T123"/>
    <mergeCell ref="B124:M124"/>
    <mergeCell ref="N124:O124"/>
  </mergeCells>
  <pageMargins left="0.7" right="0.7" top="0.75" bottom="0.75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de Execução -A2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Muller</dc:creator>
  <cp:lastModifiedBy>Renata Cristina Fernando NIT</cp:lastModifiedBy>
  <dcterms:created xsi:type="dcterms:W3CDTF">2018-10-17T11:38:05Z</dcterms:created>
  <dcterms:modified xsi:type="dcterms:W3CDTF">2025-05-29T21:44:35Z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0x010100F65B9CDD0AE02B4A9133A96EB01EFB68</vt:lpwstr>
  </property>
</Properties>
</file>