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re\Google Drive\UFJF\MAC003\Script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8" i="1"/>
  <c r="D42" i="1" l="1"/>
  <c r="D22" i="1"/>
  <c r="D21" i="1"/>
  <c r="J20" i="1" l="1"/>
  <c r="J19" i="1"/>
  <c r="J24" i="1"/>
</calcChain>
</file>

<file path=xl/sharedStrings.xml><?xml version="1.0" encoding="utf-8"?>
<sst xmlns="http://schemas.openxmlformats.org/spreadsheetml/2006/main" count="27" uniqueCount="27">
  <si>
    <t>b</t>
  </si>
  <si>
    <t>h</t>
  </si>
  <si>
    <t>S</t>
  </si>
  <si>
    <t>Iz</t>
  </si>
  <si>
    <t>P</t>
  </si>
  <si>
    <t>e</t>
  </si>
  <si>
    <t>Mq</t>
  </si>
  <si>
    <t>Mz</t>
  </si>
  <si>
    <t>Propriedades Geométricas da Seção:</t>
  </si>
  <si>
    <t>Carga de protensão:</t>
  </si>
  <si>
    <t>Carregamento externo:</t>
  </si>
  <si>
    <t>Momento fletor (carga externa):</t>
  </si>
  <si>
    <t>Momento fletor (resultante):</t>
  </si>
  <si>
    <t>Cálculo das tensões normais:</t>
  </si>
  <si>
    <t>Posição da LN:</t>
  </si>
  <si>
    <t>Ex: Calcular a posição da LN e as tensões nos pontos de uma seção</t>
  </si>
  <si>
    <t>Tensão [MPa]</t>
  </si>
  <si>
    <t>y [mm]</t>
  </si>
  <si>
    <t>Ponto [mm]</t>
  </si>
  <si>
    <t>Momento fletor (protensão):</t>
  </si>
  <si>
    <t>Observações:</t>
  </si>
  <si>
    <t>Mp</t>
  </si>
  <si>
    <t>1) O que acontece com as tensões quando Mq diminui? E com a LN?</t>
  </si>
  <si>
    <t>2) O que acontece quando Mp &gt; Mq? Isto é, quando Mz é negativo? Essa análise faz sentido?</t>
  </si>
  <si>
    <t>3) O que acontece quando P aumenta ou diminui? E quando a excentricidade aumenta ou diminui?</t>
  </si>
  <si>
    <t>4) Considere agora Mq = 0. O que acontece quando P aumenta ou diminui? E quando a excentricidade aumenta ou diminui?</t>
  </si>
  <si>
    <t>Prof. Alexandre Cury - MAC/UFJF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</si>
</sst>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10" xfId="0" applyFont="1" applyBorder="1" applyAlignment="1"/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267968</xdr:colOff>
      <xdr:row>3</xdr:row>
      <xdr:rowOff>141778</xdr:rowOff>
    </xdr:from>
    <xdr:to>
      <xdr:col>10</xdr:col>
      <xdr:colOff>246041</xdr:colOff>
      <xdr:row>12</xdr:row>
      <xdr:rowOff>172161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68" y="713278"/>
          <a:ext cx="6943747" cy="1744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tabSelected="1" topLeftCell="A19" zoomScale="115" zoomScaleNormal="115" workbookViewId="0">
      <selection activeCell="D30" sqref="D30"/>
    </sheetView>
  </sheetViews>
  <sheetFormatPr defaultRowHeight="15" x14ac:dyDescent="0.25"/>
  <cols>
    <col min="4" max="4" width="15" customWidth="1"/>
    <col min="9" max="9" width="11.85546875" bestFit="1" customWidth="1"/>
    <col min="10" max="10" width="13.28515625" bestFit="1" customWidth="1"/>
    <col min="11" max="11" width="9.5703125" customWidth="1"/>
  </cols>
  <sheetData>
    <row r="2" spans="2:11" x14ac:dyDescent="0.25">
      <c r="B2" s="17" t="s">
        <v>15</v>
      </c>
      <c r="C2" s="17"/>
      <c r="D2" s="17"/>
      <c r="E2" s="17"/>
      <c r="I2" s="24" t="s">
        <v>26</v>
      </c>
    </row>
    <row r="15" spans="2:11" ht="15.75" thickBot="1" x14ac:dyDescent="0.3"/>
    <row r="16" spans="2:11" x14ac:dyDescent="0.25">
      <c r="B16" s="27" t="s">
        <v>8</v>
      </c>
      <c r="C16" s="28"/>
      <c r="D16" s="28"/>
      <c r="E16" s="29"/>
      <c r="H16" s="27" t="s">
        <v>13</v>
      </c>
      <c r="I16" s="28"/>
      <c r="J16" s="28"/>
      <c r="K16" s="29"/>
    </row>
    <row r="17" spans="2:13" x14ac:dyDescent="0.25">
      <c r="B17" s="4"/>
      <c r="C17" s="5"/>
      <c r="D17" s="5"/>
      <c r="E17" s="12"/>
      <c r="F17" s="1"/>
      <c r="G17" s="1"/>
      <c r="H17" s="4"/>
      <c r="I17" s="5"/>
      <c r="J17" s="5"/>
      <c r="K17" s="12"/>
    </row>
    <row r="18" spans="2:13" x14ac:dyDescent="0.25">
      <c r="B18" s="4"/>
      <c r="C18" s="2" t="s">
        <v>0</v>
      </c>
      <c r="D18" s="3">
        <v>200</v>
      </c>
      <c r="E18" s="12"/>
      <c r="F18" s="1"/>
      <c r="G18" s="1"/>
      <c r="H18" s="4"/>
      <c r="I18" s="19" t="s">
        <v>18</v>
      </c>
      <c r="J18" s="19" t="s">
        <v>16</v>
      </c>
      <c r="K18" s="22"/>
    </row>
    <row r="19" spans="2:13" x14ac:dyDescent="0.25">
      <c r="B19" s="4"/>
      <c r="C19" s="2" t="s">
        <v>1</v>
      </c>
      <c r="D19" s="3">
        <v>600</v>
      </c>
      <c r="E19" s="12"/>
      <c r="F19" s="1"/>
      <c r="G19" s="1"/>
      <c r="H19" s="4"/>
      <c r="I19" s="3">
        <v>300</v>
      </c>
      <c r="J19" s="3">
        <f>-D29/D21+(D42*I19/D22)</f>
        <v>1.125</v>
      </c>
      <c r="K19" s="6"/>
    </row>
    <row r="20" spans="2:13" x14ac:dyDescent="0.25">
      <c r="B20" s="7"/>
      <c r="C20" s="8"/>
      <c r="D20" s="5"/>
      <c r="E20" s="12"/>
      <c r="H20" s="7"/>
      <c r="I20" s="3">
        <v>-300</v>
      </c>
      <c r="J20" s="23">
        <f>-D29/D21+(D42*I20/D22)</f>
        <v>-2.4583333333333335</v>
      </c>
      <c r="K20" s="12"/>
    </row>
    <row r="21" spans="2:13" x14ac:dyDescent="0.25">
      <c r="B21" s="4"/>
      <c r="C21" s="2" t="s">
        <v>2</v>
      </c>
      <c r="D21" s="3">
        <f>D18*D19</f>
        <v>120000</v>
      </c>
      <c r="E21" s="12"/>
      <c r="H21" s="4"/>
      <c r="I21" s="5"/>
      <c r="J21" s="5"/>
      <c r="K21" s="6"/>
    </row>
    <row r="22" spans="2:13" x14ac:dyDescent="0.25">
      <c r="B22" s="4"/>
      <c r="C22" s="2" t="s">
        <v>3</v>
      </c>
      <c r="D22" s="3">
        <f>D18*D19^3/12</f>
        <v>3600000000</v>
      </c>
      <c r="E22" s="12"/>
      <c r="H22" s="4"/>
      <c r="I22" s="31" t="s">
        <v>14</v>
      </c>
      <c r="J22" s="31"/>
      <c r="K22" s="21"/>
    </row>
    <row r="23" spans="2:13" ht="15.75" thickBot="1" x14ac:dyDescent="0.3">
      <c r="B23" s="9"/>
      <c r="C23" s="10"/>
      <c r="D23" s="14"/>
      <c r="E23" s="15"/>
      <c r="H23" s="4"/>
      <c r="I23" s="5"/>
      <c r="J23" s="5"/>
      <c r="K23" s="6"/>
      <c r="L23" s="20"/>
      <c r="M23" s="5"/>
    </row>
    <row r="24" spans="2:13" ht="15.75" thickBot="1" x14ac:dyDescent="0.3">
      <c r="E24" s="1"/>
      <c r="H24" s="4"/>
      <c r="I24" s="18" t="s">
        <v>17</v>
      </c>
      <c r="J24" s="33">
        <f>D29/D21*D22/D42</f>
        <v>111.62790697674419</v>
      </c>
      <c r="K24" s="12"/>
    </row>
    <row r="25" spans="2:13" ht="15.75" thickBot="1" x14ac:dyDescent="0.3">
      <c r="B25" s="27" t="s">
        <v>10</v>
      </c>
      <c r="C25" s="28"/>
      <c r="D25" s="28"/>
      <c r="E25" s="29"/>
      <c r="F25" s="1"/>
      <c r="G25" s="1"/>
      <c r="H25" s="9"/>
      <c r="I25" s="10"/>
      <c r="J25" s="14"/>
      <c r="K25" s="15"/>
    </row>
    <row r="26" spans="2:13" x14ac:dyDescent="0.25">
      <c r="B26" s="4"/>
      <c r="C26" s="5"/>
      <c r="D26" s="5"/>
      <c r="E26" s="12"/>
      <c r="F26" s="1"/>
      <c r="G26" s="1"/>
      <c r="H26" s="1"/>
      <c r="I26" s="1"/>
    </row>
    <row r="27" spans="2:13" x14ac:dyDescent="0.25">
      <c r="B27" s="30" t="s">
        <v>9</v>
      </c>
      <c r="C27" s="31"/>
      <c r="D27" s="16"/>
      <c r="E27" s="12"/>
      <c r="F27" s="1"/>
      <c r="G27" s="1"/>
      <c r="H27" s="1"/>
      <c r="I27" s="1"/>
    </row>
    <row r="28" spans="2:13" x14ac:dyDescent="0.25">
      <c r="B28" s="4"/>
      <c r="C28" s="5"/>
      <c r="D28" s="5"/>
      <c r="E28" s="12"/>
    </row>
    <row r="29" spans="2:13" x14ac:dyDescent="0.25">
      <c r="B29" s="4"/>
      <c r="C29" s="18" t="s">
        <v>4</v>
      </c>
      <c r="D29" s="32">
        <v>80000</v>
      </c>
      <c r="E29" s="6"/>
      <c r="H29" s="24" t="s">
        <v>20</v>
      </c>
    </row>
    <row r="30" spans="2:13" x14ac:dyDescent="0.25">
      <c r="B30" s="4"/>
      <c r="C30" s="18" t="s">
        <v>5</v>
      </c>
      <c r="D30" s="32">
        <v>200</v>
      </c>
      <c r="E30" s="6"/>
    </row>
    <row r="31" spans="2:13" x14ac:dyDescent="0.25">
      <c r="B31" s="4"/>
      <c r="C31" s="5"/>
      <c r="D31" s="5"/>
      <c r="E31" s="6"/>
      <c r="H31" t="s">
        <v>22</v>
      </c>
    </row>
    <row r="32" spans="2:13" x14ac:dyDescent="0.25">
      <c r="B32" s="25" t="s">
        <v>19</v>
      </c>
      <c r="C32" s="26"/>
      <c r="D32" s="26"/>
      <c r="E32" s="6"/>
      <c r="H32" t="s">
        <v>23</v>
      </c>
    </row>
    <row r="33" spans="2:8" x14ac:dyDescent="0.25">
      <c r="B33" s="4"/>
      <c r="C33" s="5"/>
      <c r="D33" s="5"/>
      <c r="E33" s="6"/>
      <c r="H33" t="s">
        <v>24</v>
      </c>
    </row>
    <row r="34" spans="2:8" x14ac:dyDescent="0.25">
      <c r="B34" s="4"/>
      <c r="C34" s="18" t="s">
        <v>21</v>
      </c>
      <c r="D34" s="3">
        <f>D29*D30</f>
        <v>16000000</v>
      </c>
      <c r="E34" s="6"/>
      <c r="H34" t="s">
        <v>25</v>
      </c>
    </row>
    <row r="35" spans="2:8" x14ac:dyDescent="0.25">
      <c r="B35" s="4"/>
      <c r="C35" s="8"/>
      <c r="D35" s="8"/>
      <c r="E35" s="6"/>
    </row>
    <row r="36" spans="2:8" x14ac:dyDescent="0.25">
      <c r="B36" s="25" t="s">
        <v>11</v>
      </c>
      <c r="C36" s="26"/>
      <c r="D36" s="26"/>
      <c r="E36" s="6"/>
    </row>
    <row r="37" spans="2:8" x14ac:dyDescent="0.25">
      <c r="B37" s="4"/>
      <c r="C37" s="5"/>
      <c r="D37" s="5"/>
      <c r="E37" s="6"/>
    </row>
    <row r="38" spans="2:8" x14ac:dyDescent="0.25">
      <c r="B38" s="4"/>
      <c r="C38" s="18" t="s">
        <v>6</v>
      </c>
      <c r="D38" s="32">
        <f>37.5*10^6</f>
        <v>37500000</v>
      </c>
      <c r="E38" s="6"/>
    </row>
    <row r="39" spans="2:8" x14ac:dyDescent="0.25">
      <c r="B39" s="4"/>
      <c r="C39" s="5"/>
      <c r="D39" s="5"/>
      <c r="E39" s="6"/>
    </row>
    <row r="40" spans="2:8" x14ac:dyDescent="0.25">
      <c r="B40" s="25" t="s">
        <v>12</v>
      </c>
      <c r="C40" s="26"/>
      <c r="D40" s="26"/>
      <c r="E40" s="6"/>
    </row>
    <row r="41" spans="2:8" x14ac:dyDescent="0.25">
      <c r="B41" s="4"/>
      <c r="C41" s="5"/>
      <c r="D41" s="5"/>
      <c r="E41" s="6"/>
    </row>
    <row r="42" spans="2:8" x14ac:dyDescent="0.25">
      <c r="B42" s="4"/>
      <c r="C42" s="18" t="s">
        <v>7</v>
      </c>
      <c r="D42" s="3">
        <f>D38-D34</f>
        <v>21500000</v>
      </c>
      <c r="E42" s="6"/>
    </row>
    <row r="43" spans="2:8" ht="15.75" thickBot="1" x14ac:dyDescent="0.3">
      <c r="B43" s="13"/>
      <c r="C43" s="14"/>
      <c r="D43" s="14"/>
      <c r="E43" s="11"/>
    </row>
  </sheetData>
  <sheetProtection algorithmName="SHA-512" hashValue="lNidz3HKjq1ufmq+t228qqd0NT4JdoyP19aSOJRzaWODyY6WSy+J7UxIuBaHfXFEAo/S3jvbCsafHGWrardk6w==" saltValue="XlVXAyjYSz5CW2LpUYAOqw==" spinCount="100000" sheet="1" objects="1" scenarios="1"/>
  <mergeCells count="8">
    <mergeCell ref="B40:D40"/>
    <mergeCell ref="B16:E16"/>
    <mergeCell ref="B25:E25"/>
    <mergeCell ref="H16:K16"/>
    <mergeCell ref="B27:C27"/>
    <mergeCell ref="B32:D32"/>
    <mergeCell ref="B36:D36"/>
    <mergeCell ref="I22:J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dcterms:created xsi:type="dcterms:W3CDTF">2015-11-17T15:30:28Z</dcterms:created>
  <dcterms:modified xsi:type="dcterms:W3CDTF">2015-11-18T16:30:54Z</dcterms:modified>
</cp:coreProperties>
</file>